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drawings/drawing17.xml" ContentType="application/vnd.openxmlformats-officedocument.drawing+xml"/>
  <Override PartName="/xl/drawings/drawing28.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drawings/drawing29.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drawings/drawing5.xml" ContentType="application/vnd.openxmlformats-officedocument.drawing+xml"/>
  <Override PartName="/xl/drawings/drawing18.xml" ContentType="application/vnd.openxmlformats-officedocument.drawing+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drawings/drawing16.xml" ContentType="application/vnd.openxmlformats-officedocument.drawing+xml"/>
  <Override PartName="/xl/drawings/drawing25.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9600" windowHeight="11025" tabRatio="699"/>
  </bookViews>
  <sheets>
    <sheet name="Anasayfa" sheetId="1" r:id="rId1"/>
    <sheet name="1.2" sheetId="20" r:id="rId2"/>
    <sheet name="1.3" sheetId="3" r:id="rId3"/>
    <sheet name="1.4" sheetId="4" r:id="rId4"/>
    <sheet name="1.5" sheetId="21" r:id="rId5"/>
    <sheet name="1.6" sheetId="5" r:id="rId6"/>
    <sheet name="1.7" sheetId="6" r:id="rId7"/>
    <sheet name="1.8" sheetId="7" r:id="rId8"/>
    <sheet name="1.9" sheetId="8" r:id="rId9"/>
    <sheet name="1.10" sheetId="22" r:id="rId10"/>
    <sheet name="1.11" sheetId="9" r:id="rId11"/>
    <sheet name="1.12" sheetId="23" r:id="rId12"/>
    <sheet name="1.13" sheetId="10" r:id="rId13"/>
    <sheet name="2.1" sheetId="11" r:id="rId14"/>
    <sheet name="2.2" sheetId="24" r:id="rId15"/>
    <sheet name="2.3" sheetId="37" r:id="rId16"/>
    <sheet name="2.4" sheetId="12" r:id="rId17"/>
    <sheet name="2.6" sheetId="26" r:id="rId18"/>
    <sheet name="3.1" sheetId="28" r:id="rId19"/>
    <sheet name="3.2" sheetId="29" r:id="rId20"/>
    <sheet name="3.3" sheetId="13" r:id="rId21"/>
    <sheet name="3.4" sheetId="14" r:id="rId22"/>
    <sheet name="3.6" sheetId="27" r:id="rId23"/>
    <sheet name="3.8" sheetId="15" r:id="rId24"/>
    <sheet name="3.9" sheetId="30" r:id="rId25"/>
    <sheet name="3.10" sheetId="39" r:id="rId26"/>
    <sheet name="3.11" sheetId="16" r:id="rId27"/>
    <sheet name="3.12" sheetId="17" r:id="rId28"/>
    <sheet name="4.1" sheetId="31" r:id="rId29"/>
    <sheet name="4.7" sheetId="34" r:id="rId30"/>
    <sheet name="4.8" sheetId="35" r:id="rId31"/>
    <sheet name="unvan" sheetId="18" state="hidden" r:id="rId32"/>
  </sheets>
  <calcPr calcId="124519"/>
</workbook>
</file>

<file path=xl/calcChain.xml><?xml version="1.0" encoding="utf-8"?>
<calcChain xmlns="http://schemas.openxmlformats.org/spreadsheetml/2006/main">
  <c r="M52" i="14"/>
  <c r="M51"/>
  <c r="M50"/>
  <c r="M20" i="15"/>
  <c r="M16"/>
  <c r="M80" i="7"/>
  <c r="M79"/>
  <c r="M78"/>
  <c r="M44" i="4"/>
  <c r="M43"/>
  <c r="M42"/>
  <c r="M40"/>
  <c r="M39"/>
  <c r="M38"/>
  <c r="M183"/>
  <c r="M182"/>
  <c r="M181"/>
  <c r="M163"/>
  <c r="M162"/>
  <c r="M161"/>
  <c r="M215"/>
  <c r="M214"/>
  <c r="M213"/>
  <c r="M123"/>
  <c r="M122"/>
  <c r="M121"/>
  <c r="M119"/>
  <c r="M118"/>
  <c r="M117"/>
  <c r="M115"/>
  <c r="M114"/>
  <c r="M113"/>
  <c r="M239"/>
  <c r="M238"/>
  <c r="M237"/>
  <c r="M203"/>
  <c r="M202"/>
  <c r="M201"/>
  <c r="M24" i="29"/>
  <c r="M23"/>
  <c r="M22"/>
  <c r="M48" i="17"/>
  <c r="M47"/>
  <c r="M46"/>
  <c r="M36"/>
  <c r="M35"/>
  <c r="M34"/>
  <c r="M42"/>
  <c r="M43"/>
  <c r="M44"/>
  <c r="M156" i="7"/>
  <c r="M155"/>
  <c r="M154"/>
  <c r="M200"/>
  <c r="M199"/>
  <c r="M198"/>
  <c r="M196"/>
  <c r="M195"/>
  <c r="M194"/>
  <c r="M192"/>
  <c r="M191"/>
  <c r="M190"/>
  <c r="M48" i="21"/>
  <c r="M47"/>
  <c r="M46"/>
  <c r="M44"/>
  <c r="M43"/>
  <c r="M42"/>
  <c r="M40"/>
  <c r="M39"/>
  <c r="M38"/>
  <c r="M36"/>
  <c r="M35"/>
  <c r="M34"/>
  <c r="M28" i="13" l="1"/>
  <c r="M27"/>
  <c r="M26"/>
  <c r="M185" i="3"/>
  <c r="M184"/>
  <c r="M183"/>
  <c r="M20" i="20"/>
  <c r="M19"/>
  <c r="M18"/>
  <c r="M64" i="15"/>
  <c r="M63"/>
  <c r="M62"/>
  <c r="M108" i="6"/>
  <c r="M107"/>
  <c r="M106"/>
  <c r="M104"/>
  <c r="M103"/>
  <c r="M102"/>
  <c r="M100"/>
  <c r="M99"/>
  <c r="M98"/>
  <c r="M96"/>
  <c r="M95"/>
  <c r="M94"/>
  <c r="M92"/>
  <c r="M91"/>
  <c r="M90"/>
  <c r="M88"/>
  <c r="M87"/>
  <c r="M86"/>
  <c r="M84"/>
  <c r="M83"/>
  <c r="M82"/>
  <c r="M32" i="27"/>
  <c r="M31"/>
  <c r="M30"/>
  <c r="M28"/>
  <c r="M27"/>
  <c r="M26"/>
  <c r="M24"/>
  <c r="M23"/>
  <c r="M22"/>
  <c r="M20"/>
  <c r="M19"/>
  <c r="M18"/>
  <c r="M88" i="8"/>
  <c r="M87"/>
  <c r="M86"/>
  <c r="M64"/>
  <c r="M63"/>
  <c r="M62"/>
  <c r="M60"/>
  <c r="M59"/>
  <c r="M58"/>
  <c r="M56"/>
  <c r="M55"/>
  <c r="M54"/>
  <c r="M52"/>
  <c r="M51"/>
  <c r="M50"/>
  <c r="M48"/>
  <c r="M47"/>
  <c r="M46"/>
  <c r="M84"/>
  <c r="M83"/>
  <c r="M82"/>
  <c r="M44" i="23"/>
  <c r="M43"/>
  <c r="M42"/>
  <c r="M92" i="9"/>
  <c r="M91"/>
  <c r="M90"/>
  <c r="M88"/>
  <c r="M87"/>
  <c r="M86"/>
  <c r="M84"/>
  <c r="M83"/>
  <c r="M82"/>
  <c r="M80"/>
  <c r="M79"/>
  <c r="M78"/>
  <c r="M116"/>
  <c r="M115"/>
  <c r="M114"/>
  <c r="M14"/>
  <c r="M15"/>
  <c r="M16"/>
  <c r="M24" i="30"/>
  <c r="M23"/>
  <c r="M22"/>
  <c r="M20"/>
  <c r="M19"/>
  <c r="M18"/>
  <c r="M16" i="39"/>
  <c r="M15"/>
  <c r="M14"/>
  <c r="M12"/>
  <c r="M11"/>
  <c r="M10"/>
  <c r="M16" i="37" l="1"/>
  <c r="M15"/>
  <c r="M14"/>
  <c r="M12"/>
  <c r="M11"/>
  <c r="M10"/>
  <c r="M24" i="26"/>
  <c r="M23"/>
  <c r="M22"/>
  <c r="M20"/>
  <c r="M19"/>
  <c r="M18"/>
  <c r="M16" i="35"/>
  <c r="M15"/>
  <c r="M14"/>
  <c r="M40" i="23" l="1"/>
  <c r="M39"/>
  <c r="M38"/>
  <c r="M36"/>
  <c r="M35"/>
  <c r="M34"/>
  <c r="M32"/>
  <c r="M31"/>
  <c r="M30"/>
  <c r="M28"/>
  <c r="M27"/>
  <c r="M26"/>
  <c r="M80" i="8" l="1"/>
  <c r="M79"/>
  <c r="M78"/>
  <c r="M76"/>
  <c r="M75"/>
  <c r="M74"/>
  <c r="M72"/>
  <c r="M71"/>
  <c r="M70"/>
  <c r="M68"/>
  <c r="M67"/>
  <c r="M66"/>
  <c r="M40" i="11"/>
  <c r="M39"/>
  <c r="M38"/>
  <c r="M36"/>
  <c r="M35"/>
  <c r="M34"/>
  <c r="M40" i="17"/>
  <c r="M39"/>
  <c r="M38"/>
  <c r="M32"/>
  <c r="M31"/>
  <c r="M30"/>
  <c r="M28"/>
  <c r="M27"/>
  <c r="M26"/>
  <c r="M24"/>
  <c r="M23"/>
  <c r="M22"/>
  <c r="M20"/>
  <c r="M19"/>
  <c r="M18"/>
  <c r="M16" i="28"/>
  <c r="M15"/>
  <c r="M14"/>
  <c r="M12"/>
  <c r="M11"/>
  <c r="M10"/>
  <c r="M48" i="14"/>
  <c r="M47"/>
  <c r="M46"/>
  <c r="M44"/>
  <c r="M43"/>
  <c r="M42"/>
  <c r="M40"/>
  <c r="M39"/>
  <c r="M38"/>
  <c r="M36"/>
  <c r="M35"/>
  <c r="M34"/>
  <c r="M32"/>
  <c r="M31"/>
  <c r="M30"/>
  <c r="M28"/>
  <c r="M27"/>
  <c r="M26"/>
  <c r="M24"/>
  <c r="M23"/>
  <c r="M22"/>
  <c r="M20"/>
  <c r="M19"/>
  <c r="M18"/>
  <c r="M16"/>
  <c r="M15"/>
  <c r="M14"/>
  <c r="M20" i="16"/>
  <c r="M19"/>
  <c r="M18"/>
  <c r="M15"/>
  <c r="M14"/>
  <c r="M16" i="27"/>
  <c r="M15"/>
  <c r="M14"/>
  <c r="M16" i="26"/>
  <c r="M15"/>
  <c r="M14"/>
  <c r="M44" i="8"/>
  <c r="M43"/>
  <c r="M42"/>
  <c r="M40"/>
  <c r="M39"/>
  <c r="M38"/>
  <c r="M36"/>
  <c r="M35"/>
  <c r="M34"/>
  <c r="M32"/>
  <c r="M31"/>
  <c r="M30"/>
  <c r="M28"/>
  <c r="M27"/>
  <c r="M26"/>
  <c r="M24"/>
  <c r="M23"/>
  <c r="M22"/>
  <c r="M20"/>
  <c r="M19"/>
  <c r="M18"/>
  <c r="M16"/>
  <c r="M15"/>
  <c r="M14"/>
  <c r="M235" i="4"/>
  <c r="M234"/>
  <c r="M233"/>
  <c r="M231"/>
  <c r="M230"/>
  <c r="M229"/>
  <c r="M227"/>
  <c r="M226"/>
  <c r="M225"/>
  <c r="M223"/>
  <c r="M222"/>
  <c r="M221"/>
  <c r="M219"/>
  <c r="M218"/>
  <c r="M217"/>
  <c r="M211"/>
  <c r="M210"/>
  <c r="M209"/>
  <c r="M207"/>
  <c r="M206"/>
  <c r="M205"/>
  <c r="M199"/>
  <c r="M198"/>
  <c r="M197"/>
  <c r="M195"/>
  <c r="M194"/>
  <c r="M193"/>
  <c r="M191"/>
  <c r="M190"/>
  <c r="M189"/>
  <c r="M187"/>
  <c r="M186"/>
  <c r="M185"/>
  <c r="M179"/>
  <c r="M178"/>
  <c r="M177"/>
  <c r="M175"/>
  <c r="M174"/>
  <c r="M173"/>
  <c r="M171"/>
  <c r="M170"/>
  <c r="M169"/>
  <c r="M167"/>
  <c r="M166"/>
  <c r="M165"/>
  <c r="M159"/>
  <c r="M158"/>
  <c r="M157"/>
  <c r="M155"/>
  <c r="M154"/>
  <c r="M153"/>
  <c r="M151"/>
  <c r="M150"/>
  <c r="M149"/>
  <c r="M147"/>
  <c r="M146"/>
  <c r="M145"/>
  <c r="M143"/>
  <c r="M142"/>
  <c r="M141"/>
  <c r="M139"/>
  <c r="M138"/>
  <c r="M137"/>
  <c r="M135"/>
  <c r="M134"/>
  <c r="M133"/>
  <c r="M131"/>
  <c r="M130"/>
  <c r="M129"/>
  <c r="M127"/>
  <c r="M126"/>
  <c r="M125"/>
  <c r="M111"/>
  <c r="M110"/>
  <c r="M109"/>
  <c r="M107"/>
  <c r="M106"/>
  <c r="M105"/>
  <c r="M103"/>
  <c r="M102"/>
  <c r="M101"/>
  <c r="M99"/>
  <c r="M98"/>
  <c r="M97"/>
  <c r="M95"/>
  <c r="M94"/>
  <c r="M93"/>
  <c r="M91"/>
  <c r="M90"/>
  <c r="M89"/>
  <c r="M86"/>
  <c r="M85"/>
  <c r="M84"/>
  <c r="M81"/>
  <c r="M80"/>
  <c r="M79"/>
  <c r="M77"/>
  <c r="M76"/>
  <c r="M75"/>
  <c r="M72"/>
  <c r="M71"/>
  <c r="M70"/>
  <c r="M68"/>
  <c r="M67"/>
  <c r="M66"/>
  <c r="M64"/>
  <c r="M63"/>
  <c r="M62"/>
  <c r="M60"/>
  <c r="M59"/>
  <c r="M58"/>
  <c r="M60" i="15"/>
  <c r="M59"/>
  <c r="M58"/>
  <c r="M56"/>
  <c r="M55"/>
  <c r="M54"/>
  <c r="M52"/>
  <c r="M51"/>
  <c r="M50"/>
  <c r="M48"/>
  <c r="M47"/>
  <c r="M46"/>
  <c r="M44"/>
  <c r="M43"/>
  <c r="M42"/>
  <c r="M40"/>
  <c r="M39"/>
  <c r="M38"/>
  <c r="M36"/>
  <c r="M35"/>
  <c r="M34"/>
  <c r="M32"/>
  <c r="M31"/>
  <c r="M30"/>
  <c r="M28"/>
  <c r="M27"/>
  <c r="M26"/>
  <c r="M24"/>
  <c r="M23"/>
  <c r="M22"/>
  <c r="M19"/>
  <c r="M18"/>
  <c r="M15"/>
  <c r="M14"/>
  <c r="M181" i="3"/>
  <c r="M180"/>
  <c r="M179"/>
  <c r="M177"/>
  <c r="M176"/>
  <c r="M175"/>
  <c r="M173"/>
  <c r="M172"/>
  <c r="M171"/>
  <c r="M169"/>
  <c r="M168"/>
  <c r="M167"/>
  <c r="M165"/>
  <c r="M164"/>
  <c r="M163"/>
  <c r="M161"/>
  <c r="M160"/>
  <c r="M159"/>
  <c r="M156"/>
  <c r="M155"/>
  <c r="M154"/>
  <c r="M152"/>
  <c r="M151"/>
  <c r="M150"/>
  <c r="M148"/>
  <c r="M147"/>
  <c r="M146"/>
  <c r="M144"/>
  <c r="M143"/>
  <c r="M142"/>
  <c r="M140"/>
  <c r="M139"/>
  <c r="M138"/>
  <c r="M136"/>
  <c r="M135"/>
  <c r="M134"/>
  <c r="M132"/>
  <c r="M131"/>
  <c r="M130"/>
  <c r="M128"/>
  <c r="M127"/>
  <c r="M126"/>
  <c r="M124"/>
  <c r="M123"/>
  <c r="M122"/>
  <c r="M120"/>
  <c r="M119"/>
  <c r="M118"/>
  <c r="M116"/>
  <c r="M115"/>
  <c r="M114"/>
  <c r="M112"/>
  <c r="M111"/>
  <c r="M110"/>
  <c r="M108"/>
  <c r="M107"/>
  <c r="M106"/>
  <c r="M104"/>
  <c r="M103"/>
  <c r="M102"/>
  <c r="M100"/>
  <c r="M99"/>
  <c r="M98"/>
  <c r="M96"/>
  <c r="M95"/>
  <c r="M94"/>
  <c r="M92"/>
  <c r="M91"/>
  <c r="M90"/>
  <c r="M88"/>
  <c r="M87"/>
  <c r="M86"/>
  <c r="M84"/>
  <c r="M83"/>
  <c r="M82"/>
  <c r="M80"/>
  <c r="M79"/>
  <c r="M78"/>
  <c r="M76"/>
  <c r="M75"/>
  <c r="M74"/>
  <c r="M72"/>
  <c r="M71"/>
  <c r="M70"/>
  <c r="M68"/>
  <c r="M67"/>
  <c r="M66"/>
  <c r="M64"/>
  <c r="M63"/>
  <c r="M62"/>
  <c r="M60"/>
  <c r="M59"/>
  <c r="M58"/>
  <c r="M56"/>
  <c r="M55"/>
  <c r="M54"/>
  <c r="M52"/>
  <c r="M51"/>
  <c r="M50"/>
  <c r="M48"/>
  <c r="M47"/>
  <c r="M46"/>
  <c r="M44"/>
  <c r="M43"/>
  <c r="M42"/>
  <c r="M40"/>
  <c r="M39"/>
  <c r="M38"/>
  <c r="M40" i="22"/>
  <c r="M39"/>
  <c r="M38"/>
  <c r="M36"/>
  <c r="M35"/>
  <c r="M34"/>
  <c r="M32"/>
  <c r="M31"/>
  <c r="M30"/>
  <c r="M28"/>
  <c r="M27"/>
  <c r="M26"/>
  <c r="M24"/>
  <c r="M23"/>
  <c r="M22"/>
  <c r="M20"/>
  <c r="M19"/>
  <c r="M18"/>
  <c r="M16"/>
  <c r="M15"/>
  <c r="M14"/>
  <c r="M188" i="7"/>
  <c r="M187"/>
  <c r="M186"/>
  <c r="M184"/>
  <c r="M183"/>
  <c r="M182"/>
  <c r="M180"/>
  <c r="M179"/>
  <c r="M178"/>
  <c r="M176"/>
  <c r="M175"/>
  <c r="M174"/>
  <c r="M172"/>
  <c r="M171"/>
  <c r="M170"/>
  <c r="M168"/>
  <c r="M167"/>
  <c r="M166"/>
  <c r="M164"/>
  <c r="M163"/>
  <c r="M162"/>
  <c r="M160"/>
  <c r="M159"/>
  <c r="M158"/>
  <c r="M152"/>
  <c r="M151"/>
  <c r="M150"/>
  <c r="M148"/>
  <c r="M147"/>
  <c r="M146"/>
  <c r="M144"/>
  <c r="M143"/>
  <c r="M142"/>
  <c r="M140"/>
  <c r="M139"/>
  <c r="M138"/>
  <c r="M136"/>
  <c r="M135"/>
  <c r="M134"/>
  <c r="M132"/>
  <c r="M131"/>
  <c r="M130"/>
  <c r="M128"/>
  <c r="M127"/>
  <c r="M126"/>
  <c r="M124"/>
  <c r="M123"/>
  <c r="M122"/>
  <c r="M120"/>
  <c r="M119"/>
  <c r="M118"/>
  <c r="M116"/>
  <c r="M115"/>
  <c r="M114"/>
  <c r="M112"/>
  <c r="M111"/>
  <c r="M110"/>
  <c r="M108"/>
  <c r="M107"/>
  <c r="M106"/>
  <c r="M104"/>
  <c r="M103"/>
  <c r="M102"/>
  <c r="M100"/>
  <c r="M99"/>
  <c r="M98"/>
  <c r="M96"/>
  <c r="M95"/>
  <c r="M94"/>
  <c r="M92"/>
  <c r="M91"/>
  <c r="M90"/>
  <c r="M88"/>
  <c r="M87"/>
  <c r="M86"/>
  <c r="M84"/>
  <c r="M83"/>
  <c r="M82"/>
  <c r="M76"/>
  <c r="M75"/>
  <c r="M74"/>
  <c r="M72"/>
  <c r="M71"/>
  <c r="M70"/>
  <c r="M68"/>
  <c r="M67"/>
  <c r="M66"/>
  <c r="M64"/>
  <c r="M63"/>
  <c r="M62"/>
  <c r="M60"/>
  <c r="M59"/>
  <c r="M58"/>
  <c r="M56"/>
  <c r="M55"/>
  <c r="M54"/>
  <c r="M52"/>
  <c r="M51"/>
  <c r="M50"/>
  <c r="M48"/>
  <c r="M47"/>
  <c r="M46"/>
  <c r="M44"/>
  <c r="M43"/>
  <c r="M42"/>
  <c r="M112" i="9"/>
  <c r="M111"/>
  <c r="M110"/>
  <c r="M108"/>
  <c r="M107"/>
  <c r="M106"/>
  <c r="M104"/>
  <c r="M103"/>
  <c r="M102"/>
  <c r="M100"/>
  <c r="M99"/>
  <c r="M98"/>
  <c r="M96"/>
  <c r="M95"/>
  <c r="M94"/>
  <c r="M76"/>
  <c r="M75"/>
  <c r="M74"/>
  <c r="M72"/>
  <c r="M71"/>
  <c r="M70"/>
  <c r="M68"/>
  <c r="M67"/>
  <c r="M66"/>
  <c r="M64"/>
  <c r="M63"/>
  <c r="M62"/>
  <c r="M60"/>
  <c r="M59"/>
  <c r="M58"/>
  <c r="M56"/>
  <c r="M55"/>
  <c r="M54"/>
  <c r="M52"/>
  <c r="M51"/>
  <c r="M50"/>
  <c r="M48"/>
  <c r="M47"/>
  <c r="M46"/>
  <c r="M44"/>
  <c r="M43"/>
  <c r="M42"/>
  <c r="M40"/>
  <c r="M39"/>
  <c r="M38"/>
  <c r="M36"/>
  <c r="M35"/>
  <c r="M34"/>
  <c r="M32"/>
  <c r="M31"/>
  <c r="M30"/>
  <c r="M28"/>
  <c r="M27"/>
  <c r="M26"/>
  <c r="M24"/>
  <c r="M23"/>
  <c r="M22"/>
  <c r="M20"/>
  <c r="M19"/>
  <c r="M18"/>
  <c r="M112" i="5"/>
  <c r="M111"/>
  <c r="M110"/>
  <c r="M108"/>
  <c r="M107"/>
  <c r="M106"/>
  <c r="M104"/>
  <c r="M103"/>
  <c r="M102"/>
  <c r="M100"/>
  <c r="M99"/>
  <c r="M98"/>
  <c r="M96"/>
  <c r="M95"/>
  <c r="M94"/>
  <c r="M92"/>
  <c r="M91"/>
  <c r="M90"/>
  <c r="M88"/>
  <c r="M87"/>
  <c r="M86"/>
  <c r="M84"/>
  <c r="M83"/>
  <c r="M82"/>
  <c r="M80"/>
  <c r="M79"/>
  <c r="M78"/>
  <c r="M76"/>
  <c r="M75"/>
  <c r="M74"/>
  <c r="M72"/>
  <c r="M71"/>
  <c r="M70"/>
  <c r="M68"/>
  <c r="M67"/>
  <c r="M66"/>
  <c r="M64"/>
  <c r="M63"/>
  <c r="M62"/>
  <c r="M60"/>
  <c r="M59"/>
  <c r="M58"/>
  <c r="M56"/>
  <c r="M55"/>
  <c r="M54"/>
  <c r="M52"/>
  <c r="M51"/>
  <c r="M50"/>
  <c r="M48"/>
  <c r="M47"/>
  <c r="M46"/>
  <c r="M44"/>
  <c r="M43"/>
  <c r="M42"/>
  <c r="M40"/>
  <c r="M39"/>
  <c r="M38"/>
  <c r="M36"/>
  <c r="M35"/>
  <c r="M34"/>
  <c r="M80" i="6"/>
  <c r="M79"/>
  <c r="M78"/>
  <c r="M76"/>
  <c r="M75"/>
  <c r="M74"/>
  <c r="M72"/>
  <c r="M71"/>
  <c r="M70"/>
  <c r="M68"/>
  <c r="M67"/>
  <c r="M66"/>
  <c r="M64"/>
  <c r="M63"/>
  <c r="M62"/>
  <c r="M60"/>
  <c r="M59"/>
  <c r="M58"/>
  <c r="M56"/>
  <c r="M55"/>
  <c r="M54"/>
  <c r="M52"/>
  <c r="M51"/>
  <c r="M50"/>
  <c r="M48"/>
  <c r="M47"/>
  <c r="M46"/>
  <c r="M44"/>
  <c r="M43"/>
  <c r="M42"/>
  <c r="M40"/>
  <c r="M39"/>
  <c r="M38"/>
  <c r="M36"/>
  <c r="M35"/>
  <c r="M34"/>
  <c r="M32"/>
  <c r="M31"/>
  <c r="M30"/>
  <c r="M28"/>
  <c r="M27"/>
  <c r="M26"/>
  <c r="M24"/>
  <c r="M23"/>
  <c r="M22"/>
  <c r="M20"/>
  <c r="M19"/>
  <c r="M18"/>
  <c r="M24" i="13"/>
  <c r="M23"/>
  <c r="M22"/>
  <c r="M20"/>
  <c r="M19"/>
  <c r="M18"/>
  <c r="M16"/>
  <c r="M15"/>
  <c r="M14"/>
  <c r="M24" i="23"/>
  <c r="M23"/>
  <c r="M22"/>
  <c r="M20"/>
  <c r="M19"/>
  <c r="M18"/>
  <c r="M16"/>
  <c r="M15"/>
  <c r="M14"/>
  <c r="M16" i="30"/>
  <c r="M15"/>
  <c r="M14"/>
  <c r="M20" i="29"/>
  <c r="M19"/>
  <c r="M18"/>
  <c r="M16"/>
  <c r="M15"/>
  <c r="M14"/>
  <c r="M19" i="12"/>
  <c r="M18"/>
  <c r="M16"/>
  <c r="M15"/>
  <c r="M14"/>
  <c r="M48" i="10"/>
  <c r="M47"/>
  <c r="M46"/>
  <c r="M44"/>
  <c r="M43"/>
  <c r="M42"/>
  <c r="M40"/>
  <c r="M39"/>
  <c r="M38"/>
  <c r="M36"/>
  <c r="M35"/>
  <c r="M34"/>
  <c r="M32"/>
  <c r="M31"/>
  <c r="M30"/>
  <c r="M28"/>
  <c r="M27"/>
  <c r="M26"/>
  <c r="M24"/>
  <c r="M23"/>
  <c r="M22"/>
  <c r="M20"/>
  <c r="M19"/>
  <c r="M18"/>
  <c r="M16"/>
  <c r="M15"/>
  <c r="M14"/>
  <c r="M12" i="35"/>
  <c r="M11"/>
  <c r="M10"/>
  <c r="M12" i="34"/>
  <c r="M11"/>
  <c r="M10"/>
  <c r="M12" i="31"/>
  <c r="M11"/>
  <c r="M10"/>
  <c r="M12" i="30"/>
  <c r="M11"/>
  <c r="M10"/>
  <c r="M12" i="29"/>
  <c r="M11"/>
  <c r="M10"/>
  <c r="M12" i="27"/>
  <c r="M11"/>
  <c r="M10"/>
  <c r="M12" i="26"/>
  <c r="M11"/>
  <c r="M10"/>
  <c r="M20" i="24"/>
  <c r="M19"/>
  <c r="M18"/>
  <c r="M16"/>
  <c r="M15"/>
  <c r="M14"/>
  <c r="M12"/>
  <c r="M11"/>
  <c r="M10"/>
  <c r="M12" i="23"/>
  <c r="M11"/>
  <c r="M10"/>
  <c r="M12" i="22"/>
  <c r="M11"/>
  <c r="M10"/>
  <c r="M32" i="21"/>
  <c r="M31"/>
  <c r="M30"/>
  <c r="M28"/>
  <c r="M27"/>
  <c r="M26"/>
  <c r="M24"/>
  <c r="M23"/>
  <c r="M22"/>
  <c r="M20"/>
  <c r="M19"/>
  <c r="M18"/>
  <c r="M16"/>
  <c r="M15"/>
  <c r="M14"/>
  <c r="M12"/>
  <c r="M11"/>
  <c r="M10"/>
  <c r="M16" i="20"/>
  <c r="M15"/>
  <c r="M14"/>
  <c r="M12"/>
  <c r="M11"/>
  <c r="M10"/>
  <c r="C48" i="1"/>
  <c r="C57" l="1"/>
  <c r="C35"/>
  <c r="C28"/>
  <c r="C14"/>
  <c r="M11" i="13" l="1"/>
  <c r="M12"/>
  <c r="M10"/>
  <c r="M11" i="12"/>
  <c r="M12"/>
  <c r="M10"/>
  <c r="M56" i="4"/>
  <c r="M55"/>
  <c r="M54"/>
  <c r="M52"/>
  <c r="M51"/>
  <c r="M50"/>
  <c r="M48"/>
  <c r="M47"/>
  <c r="M46"/>
  <c r="M36"/>
  <c r="M35"/>
  <c r="M34"/>
  <c r="M32"/>
  <c r="M31"/>
  <c r="M30"/>
  <c r="M28"/>
  <c r="M27"/>
  <c r="M26"/>
  <c r="M16"/>
  <c r="M15"/>
  <c r="M14"/>
  <c r="M11" i="14"/>
  <c r="M12"/>
  <c r="M10"/>
  <c r="M40" i="7"/>
  <c r="M39"/>
  <c r="M38"/>
  <c r="M36"/>
  <c r="M35"/>
  <c r="M34"/>
  <c r="M32"/>
  <c r="M31"/>
  <c r="M30"/>
  <c r="M28"/>
  <c r="M27"/>
  <c r="M26"/>
  <c r="M24"/>
  <c r="M23"/>
  <c r="M22"/>
  <c r="M20"/>
  <c r="M19"/>
  <c r="M18"/>
  <c r="M16"/>
  <c r="M15"/>
  <c r="M14"/>
  <c r="M11"/>
  <c r="M12"/>
  <c r="M10"/>
  <c r="M15" i="17"/>
  <c r="M16"/>
  <c r="M14"/>
  <c r="M11" l="1"/>
  <c r="M12"/>
  <c r="M10"/>
  <c r="M11" i="15"/>
  <c r="M12"/>
  <c r="M10"/>
  <c r="M11" i="9"/>
  <c r="M12"/>
  <c r="M10"/>
  <c r="M12" i="16"/>
  <c r="M11"/>
  <c r="M10"/>
  <c r="M32" i="11"/>
  <c r="M31"/>
  <c r="M30"/>
  <c r="M28"/>
  <c r="M27"/>
  <c r="M26"/>
  <c r="M24"/>
  <c r="M23"/>
  <c r="M22"/>
  <c r="M20"/>
  <c r="M19"/>
  <c r="M18"/>
  <c r="M16"/>
  <c r="M15"/>
  <c r="M14"/>
  <c r="M12"/>
  <c r="M11"/>
  <c r="M10"/>
  <c r="M12" i="10"/>
  <c r="M11"/>
  <c r="M10"/>
  <c r="M12" i="8"/>
  <c r="M11"/>
  <c r="M10"/>
  <c r="M16" i="6"/>
  <c r="M15"/>
  <c r="M14"/>
  <c r="M12"/>
  <c r="M11"/>
  <c r="M10"/>
  <c r="M32" i="5"/>
  <c r="M31"/>
  <c r="M30"/>
  <c r="M28"/>
  <c r="M27"/>
  <c r="M26"/>
  <c r="M24"/>
  <c r="M23"/>
  <c r="M22"/>
  <c r="M20"/>
  <c r="M19"/>
  <c r="M18"/>
  <c r="M16"/>
  <c r="M15"/>
  <c r="M14"/>
  <c r="M12"/>
  <c r="M11"/>
  <c r="M10"/>
  <c r="M20" i="4"/>
  <c r="M19"/>
  <c r="M18"/>
  <c r="M24"/>
  <c r="M23"/>
  <c r="M22"/>
  <c r="M12"/>
  <c r="M11"/>
  <c r="M10"/>
  <c r="M36" i="3"/>
  <c r="M35"/>
  <c r="M34"/>
  <c r="M32"/>
  <c r="M31"/>
  <c r="M30"/>
  <c r="M28"/>
  <c r="M27"/>
  <c r="M26"/>
  <c r="M24"/>
  <c r="M23"/>
  <c r="M22"/>
  <c r="M20"/>
  <c r="M19"/>
  <c r="M18"/>
  <c r="M16"/>
  <c r="M15"/>
  <c r="M14"/>
  <c r="M12"/>
  <c r="M11"/>
  <c r="M10"/>
  <c r="F60" i="1" l="1"/>
</calcChain>
</file>

<file path=xl/sharedStrings.xml><?xml version="1.0" encoding="utf-8"?>
<sst xmlns="http://schemas.openxmlformats.org/spreadsheetml/2006/main" count="4865" uniqueCount="654">
  <si>
    <t>T.C. GİRESUN ÜNİVERSİTESİ</t>
  </si>
  <si>
    <t>AKADEMİK TEŞVİK DÜZENLEME, DENETLEME VE İTİRAZ KOMİSYONU (ATDDİK)</t>
  </si>
  <si>
    <t>Açıklamalar:</t>
  </si>
  <si>
    <t>1)</t>
  </si>
  <si>
    <t>2)</t>
  </si>
  <si>
    <t>gerekçeli kararı Sonuç İlan Tarihi'nde EBYS üzerinden gönderilmektedir.</t>
  </si>
  <si>
    <t>3)</t>
  </si>
  <si>
    <t>arasında ATDDİK'na EBYS üzerinden yazılı olarak itirazda bulunabilir.</t>
  </si>
  <si>
    <t>01</t>
  </si>
  <si>
    <t>Sayı</t>
  </si>
  <si>
    <t>1.1</t>
  </si>
  <si>
    <t>Denizcilik Fakültesi</t>
  </si>
  <si>
    <t>1.2</t>
  </si>
  <si>
    <t>Diş Hekimliği Fakültesi</t>
  </si>
  <si>
    <t>1.3</t>
  </si>
  <si>
    <t>Eğitim Fakültesi</t>
  </si>
  <si>
    <t>1.4</t>
  </si>
  <si>
    <t>Fen Edebiyat Fakültesi</t>
  </si>
  <si>
    <t>1.5</t>
  </si>
  <si>
    <t>Görele Güzel Sanatlar Fakültesi</t>
  </si>
  <si>
    <t>1.6</t>
  </si>
  <si>
    <t>İktisadi ve İdari Bilimler Fakültesi</t>
  </si>
  <si>
    <t>1.7</t>
  </si>
  <si>
    <t>1.8</t>
  </si>
  <si>
    <t>Mühendislik Fakültesi</t>
  </si>
  <si>
    <t>1.9</t>
  </si>
  <si>
    <t>Sağlık Bilimleri Fakültesi</t>
  </si>
  <si>
    <t>1.10</t>
  </si>
  <si>
    <t>Spor Bilimleri Fakültesi</t>
  </si>
  <si>
    <t>1.11</t>
  </si>
  <si>
    <t>Tıp Fakültesi</t>
  </si>
  <si>
    <t>1.12</t>
  </si>
  <si>
    <t>Tirebolu İletişim Fakültesi</t>
  </si>
  <si>
    <t>1.13</t>
  </si>
  <si>
    <t>Turizm Fakültesi</t>
  </si>
  <si>
    <t>02</t>
  </si>
  <si>
    <t>2.1</t>
  </si>
  <si>
    <t> Bulancak Kadir Karabaş Uygulamalı Bilimler Yüksekokulu</t>
  </si>
  <si>
    <t>2.2</t>
  </si>
  <si>
    <t>Görele Uygulamalı Bilimler Yüksekokulu</t>
  </si>
  <si>
    <t>2.3</t>
  </si>
  <si>
    <t>Sivil Havacılık Yüksekokulu</t>
  </si>
  <si>
    <t>2.4</t>
  </si>
  <si>
    <t>Şebinkarahisar Uygulamalı Bilimler Yüksekokulu</t>
  </si>
  <si>
    <t>2.5</t>
  </si>
  <si>
    <t>Yabancı Diller Yüksekokulu</t>
  </si>
  <si>
    <t>2.6</t>
  </si>
  <si>
    <t>Devlet Konservatuvarı</t>
  </si>
  <si>
    <t>03</t>
  </si>
  <si>
    <t>3.1</t>
  </si>
  <si>
    <t>Alucra Turan Bulutçu Meslek Yüksekokulu</t>
  </si>
  <si>
    <t>3.2</t>
  </si>
  <si>
    <t>Bulancak Meslek Yüksekokulu</t>
  </si>
  <si>
    <t>3.3</t>
  </si>
  <si>
    <t>Dereli Meslek Yüksekokulu</t>
  </si>
  <si>
    <t>3.4</t>
  </si>
  <si>
    <t>Espiye Meslek Yüksekokulu</t>
  </si>
  <si>
    <t>3.5</t>
  </si>
  <si>
    <t>Eynesil Kamil Nalbant Meslek Yüksekokulu</t>
  </si>
  <si>
    <t>3.6</t>
  </si>
  <si>
    <t>Keşap Meslek Yüksekokulu</t>
  </si>
  <si>
    <t>3.7</t>
  </si>
  <si>
    <t>Piraziz Meslek Yüksekokulu</t>
  </si>
  <si>
    <t>3.8</t>
  </si>
  <si>
    <t>Sağlık Hizmetleri Meslek Yüksekokulu</t>
  </si>
  <si>
    <t>3.9</t>
  </si>
  <si>
    <t>3.10</t>
  </si>
  <si>
    <t>3.11</t>
  </si>
  <si>
    <t>3.12</t>
  </si>
  <si>
    <t> Tirebolu Mehmet Bayrak Meslek Yüksekokulu</t>
  </si>
  <si>
    <t>04</t>
  </si>
  <si>
    <t>4.1</t>
  </si>
  <si>
    <t> Atatürk İlkeleri ve İnkılap Tarihi Bölümü</t>
  </si>
  <si>
    <t>4.2</t>
  </si>
  <si>
    <t>Beden Eğitimi ve Spor Bölümü</t>
  </si>
  <si>
    <t>4.3</t>
  </si>
  <si>
    <t>Enformatik Bölümü</t>
  </si>
  <si>
    <t>4.4</t>
  </si>
  <si>
    <t xml:space="preserve"> Türk Dili Bölümü</t>
  </si>
  <si>
    <t>4.5</t>
  </si>
  <si>
    <t>Dış İlişkiler Koordinatörlüğü</t>
  </si>
  <si>
    <t>05</t>
  </si>
  <si>
    <t>5.1</t>
  </si>
  <si>
    <t>Merkezi Araştırma Laboratuvarı Uygulama ve Araştırma Merkezi</t>
  </si>
  <si>
    <t>Toplam Başvuru Sayısı</t>
  </si>
  <si>
    <t>►</t>
  </si>
  <si>
    <t>AKADEMİK TEŞVİK DÜZENLEME, DENETLEME VE İTİRAZ  KOMİSYONU (ATDDİK)</t>
  </si>
  <si>
    <t>AKADEMİK TEŞVİK PUAN TABLOSU (NET PUANLAR)</t>
  </si>
  <si>
    <t>R: Kom. Raporu</t>
  </si>
  <si>
    <t>kadro unvanı, isim soyisim</t>
  </si>
  <si>
    <r>
      <t>Faaliyet Türü</t>
    </r>
    <r>
      <rPr>
        <b/>
        <sz val="8"/>
        <color theme="1"/>
        <rFont val="Webdings"/>
        <family val="1"/>
        <charset val="2"/>
      </rPr>
      <t>4</t>
    </r>
  </si>
  <si>
    <t>PROJE</t>
  </si>
  <si>
    <t>ARAŞTIRMA</t>
  </si>
  <si>
    <t>YAYIN</t>
  </si>
  <si>
    <t>TASARIM</t>
  </si>
  <si>
    <t>SERGİ</t>
  </si>
  <si>
    <t>PATENT</t>
  </si>
  <si>
    <t>ATIF</t>
  </si>
  <si>
    <t>TEBLİĞ</t>
  </si>
  <si>
    <t>ÖDÜL</t>
  </si>
  <si>
    <t>TOPLAM</t>
  </si>
  <si>
    <r>
      <t xml:space="preserve">ve bölümünü giriniz </t>
    </r>
    <r>
      <rPr>
        <b/>
        <i/>
        <sz val="8"/>
        <color theme="1"/>
        <rFont val="Webdings"/>
        <family val="1"/>
        <charset val="2"/>
      </rPr>
      <t>6</t>
    </r>
  </si>
  <si>
    <r>
      <t xml:space="preserve">Net Puanlar </t>
    </r>
    <r>
      <rPr>
        <b/>
        <sz val="8"/>
        <color theme="1"/>
        <rFont val="Webdings"/>
        <family val="1"/>
        <charset val="2"/>
      </rPr>
      <t>6</t>
    </r>
  </si>
  <si>
    <t>(20 puan)</t>
  </si>
  <si>
    <t>(15 puan)</t>
  </si>
  <si>
    <t>(30 puan)</t>
  </si>
  <si>
    <t>NET PUANI</t>
  </si>
  <si>
    <t>AÇIKLAMA</t>
  </si>
  <si>
    <t>Başvuru Puanı »</t>
  </si>
  <si>
    <t>Birim Komisyon »</t>
  </si>
  <si>
    <t>Komisyon  Kararı »</t>
  </si>
  <si>
    <t>Doçent Dr.</t>
  </si>
  <si>
    <t/>
  </si>
  <si>
    <t>Giresun Meslek Yüksekokulu</t>
  </si>
  <si>
    <t>1.3- Eğitim Fakültesi</t>
  </si>
  <si>
    <t>1.4- Fen Edebiyat Fakültesi</t>
  </si>
  <si>
    <t>1.6- İktisadi ve İdari Bilimler Fakültesi</t>
  </si>
  <si>
    <t>1.8- Mühendislik Fakültesi</t>
  </si>
  <si>
    <t>1.9- Sağlık Bilimleri Fakültesi</t>
  </si>
  <si>
    <t>1.11- Tıp Fakültesi</t>
  </si>
  <si>
    <t>1.13- Turizm Fakültesi</t>
  </si>
  <si>
    <t>2.1-  Bulancak Kadir Karabaş Uygulamalı Bilimler Yüksekokulu</t>
  </si>
  <si>
    <t>2.4- Şebinkarahisar Uygulamalı Bilimler Yüksekokulu</t>
  </si>
  <si>
    <t>3.3- Dereli Meslek Yüksekokulu</t>
  </si>
  <si>
    <t>3.4- Espiye Meslek Yüksekokulu</t>
  </si>
  <si>
    <t>3.8- Sağlık Hizmetleri Meslek Yüksekokulu</t>
  </si>
  <si>
    <t>Eray TURPCU</t>
  </si>
  <si>
    <t>Salih MEMİŞ</t>
  </si>
  <si>
    <t>Lojistik Yönetimi</t>
  </si>
  <si>
    <t xml:space="preserve">Selçuk KORUCUK </t>
  </si>
  <si>
    <t>Mustafa ERGÜN</t>
  </si>
  <si>
    <t>Mehmet Mert PASLI</t>
  </si>
  <si>
    <t>Uğur SEVİM</t>
  </si>
  <si>
    <t xml:space="preserve">İşletme </t>
  </si>
  <si>
    <t>Mehmet Akif KARA</t>
  </si>
  <si>
    <t>Murat SERÇEMELİ</t>
  </si>
  <si>
    <t>Kurtuluş Yılmaz GENÇ</t>
  </si>
  <si>
    <t>Recep ÖNAL</t>
  </si>
  <si>
    <t>Temel İslam Bilimleri</t>
  </si>
  <si>
    <t>Beyhan KESİK</t>
  </si>
  <si>
    <t>Türk Dili ve Edebiyatı</t>
  </si>
  <si>
    <t>Gastronomi ve Mutfak San.</t>
  </si>
  <si>
    <t>İbrahim SEZER</t>
  </si>
  <si>
    <t xml:space="preserve">Coğrafya </t>
  </si>
  <si>
    <t>Şirin DİLLİ</t>
  </si>
  <si>
    <t>Ayşegül ÇEBİ</t>
  </si>
  <si>
    <t>Prof. Dr.</t>
  </si>
  <si>
    <t>Doç. Dr.</t>
  </si>
  <si>
    <t>Arş. Gör.</t>
  </si>
  <si>
    <t>Dr. Öğr. Üyesi</t>
  </si>
  <si>
    <t>Öğr. Gör</t>
  </si>
  <si>
    <t xml:space="preserve">Doç. Dr. </t>
  </si>
  <si>
    <t>Arş. Gör. (Dr.)</t>
  </si>
  <si>
    <t>Öğr. Gör. (Dr.)</t>
  </si>
  <si>
    <t xml:space="preserve">Öğr. Gör. </t>
  </si>
  <si>
    <t>Aytaç GÜDER</t>
  </si>
  <si>
    <t>Mehmet ALVER</t>
  </si>
  <si>
    <t xml:space="preserve">Eser ÜLTAY </t>
  </si>
  <si>
    <t>Faruk GÜNER</t>
  </si>
  <si>
    <t>Arzu AYDIN UNCUMUSAOĞLU</t>
  </si>
  <si>
    <t>Hilmi ZENK</t>
  </si>
  <si>
    <t>Seydahmet ÇAY</t>
  </si>
  <si>
    <t>Makine Mühendisliği</t>
  </si>
  <si>
    <t>Mustafa KARAKÖSE</t>
  </si>
  <si>
    <t>unvan seçiniz ►</t>
  </si>
  <si>
    <t xml:space="preserve">Yrd. Doç. Dr. </t>
  </si>
  <si>
    <t>Kültigin ÇAVUŞOĞLU</t>
  </si>
  <si>
    <t xml:space="preserve">Biyoloji </t>
  </si>
  <si>
    <t xml:space="preserve">Tamer AKKAN </t>
  </si>
  <si>
    <t xml:space="preserve">Yaşar ŞİMŞEK </t>
  </si>
  <si>
    <t>Biyoloji</t>
  </si>
  <si>
    <t>Mustafa CÜCE</t>
  </si>
  <si>
    <t>Gıda Teknolojisi</t>
  </si>
  <si>
    <t>Nuri ÖZTÜRK</t>
  </si>
  <si>
    <t>Mülkiyet Koruma ve Güvenlik</t>
  </si>
  <si>
    <t>Turizm İşletmeciliği</t>
  </si>
  <si>
    <t>GİRESUN ÜNİVERSİTESİ</t>
  </si>
  <si>
    <t xml:space="preserve">T.C. </t>
  </si>
  <si>
    <r>
      <t xml:space="preserve">Puanları görmek için ilgili Birim karşısındaki   </t>
    </r>
    <r>
      <rPr>
        <sz val="10"/>
        <color theme="1"/>
        <rFont val="Arial Tur"/>
        <charset val="162"/>
      </rPr>
      <t>►</t>
    </r>
    <r>
      <rPr>
        <i/>
        <sz val="10"/>
        <color theme="1"/>
        <rFont val="Calibri"/>
        <family val="2"/>
        <charset val="162"/>
        <scheme val="minor"/>
      </rPr>
      <t xml:space="preserve">   işaretine tıklayınız</t>
    </r>
  </si>
  <si>
    <t>*</t>
  </si>
  <si>
    <t>R</t>
  </si>
  <si>
    <t>4)</t>
  </si>
  <si>
    <t>Toplam Net Puanı 30 ve üzeri olanlar akademik teşvik ödeneği almaya hak kazanmaktadır.</t>
  </si>
  <si>
    <t>İlahiyat Fakültesi</t>
  </si>
  <si>
    <t>Şebinkarahisar Meslek Yüksekokulu</t>
  </si>
  <si>
    <t>Şebinkarahisar SHMYO</t>
  </si>
  <si>
    <t>4.6</t>
  </si>
  <si>
    <t>Basın ve Hakla İlişkiler Koordinatörlüğü</t>
  </si>
  <si>
    <t>4.7</t>
  </si>
  <si>
    <t>Mevlana Kurum Koordinatörlüğü</t>
  </si>
  <si>
    <t>4.8</t>
  </si>
  <si>
    <t>Fındık İhtisaslaşma Koordinatörlüğü</t>
  </si>
  <si>
    <t>1.2- Diş Hekimliği Fakültesi</t>
  </si>
  <si>
    <t>1.7- İlahiyat Fakültesi</t>
  </si>
  <si>
    <t>1.5- Görele Güzel Sanatlar Fakültesi</t>
  </si>
  <si>
    <t>1.10- Spor Bilimleri Fakültesi</t>
  </si>
  <si>
    <t>1.12- Tirebolu İletişim Fakültesi</t>
  </si>
  <si>
    <t>2.2- Görele Uygulamalı Bilimler Yüksekokulu</t>
  </si>
  <si>
    <t>2.6- Devlet Konservatuvarı</t>
  </si>
  <si>
    <t>3.1- Alucra Turan Bulutçu Meslek Yüksekokulu</t>
  </si>
  <si>
    <t>3.2- Bulancak Meslek Yüksekokulu</t>
  </si>
  <si>
    <t>3.9- Şebinkarahisar Meslek Yüksekokulu</t>
  </si>
  <si>
    <t>3.11-  Tirebolu Mehmet Bayrak Meslek Yüksekokulu</t>
  </si>
  <si>
    <t>3.12-Giresun Meslek Yüksekokulu</t>
  </si>
  <si>
    <t>4.1- Atatürk İlkeri ve İnkilap Tarihi Bölümü</t>
  </si>
  <si>
    <t>4.7- Mevlana Kurum Koordinatörlüğü</t>
  </si>
  <si>
    <t>4.8- Fındık İhtisaslaşma Koordinatörlüğü</t>
  </si>
  <si>
    <t>3.6- Keşap Meslek Yüksekokulu</t>
  </si>
  <si>
    <t>Tolga AKALIN</t>
  </si>
  <si>
    <t>Resim Bölümü</t>
  </si>
  <si>
    <t>Grafik Tasarım</t>
  </si>
  <si>
    <t>Seda Nur ATASOY</t>
  </si>
  <si>
    <t>Mesut TANRIKULU</t>
  </si>
  <si>
    <t>Ekin Su KUZU</t>
  </si>
  <si>
    <t>Bayram KANCA</t>
  </si>
  <si>
    <t>Rekreasyon Yönetimi</t>
  </si>
  <si>
    <t>Nazik ÇELİKKANAT PASLI</t>
  </si>
  <si>
    <t>Musa GENÇ</t>
  </si>
  <si>
    <t>Paşa Mustafa ÖZYURT</t>
  </si>
  <si>
    <t xml:space="preserve">Yunus Emre GENÇ </t>
  </si>
  <si>
    <t>Mehmet ŞİMŞEK</t>
  </si>
  <si>
    <t>Tuğçe KALEFETOĞLU MACAR</t>
  </si>
  <si>
    <t>Ersin TEMEL</t>
  </si>
  <si>
    <t>Elektrik ve Enerji</t>
  </si>
  <si>
    <t>Ali TURAN</t>
  </si>
  <si>
    <t xml:space="preserve">Bitkisel ve Hayvansal </t>
  </si>
  <si>
    <t>Hasan KARAOSMANOĞLU</t>
  </si>
  <si>
    <t>Pazarlama ve Reklamcılık</t>
  </si>
  <si>
    <t>Fadime Begüm TEPE</t>
  </si>
  <si>
    <t>Gıda İşleme/Gıda Teknoloj.</t>
  </si>
  <si>
    <t>Necdet EKİNCİ</t>
  </si>
  <si>
    <t>Gazetecilik</t>
  </si>
  <si>
    <t>Gökhan GÜRBÜZ</t>
  </si>
  <si>
    <t>Halkla İlişkiler ve Tanıtım</t>
  </si>
  <si>
    <t xml:space="preserve">Ogün ŞEN </t>
  </si>
  <si>
    <t>Büro Hizmetleri</t>
  </si>
  <si>
    <t>Mustafa TUNÇER</t>
  </si>
  <si>
    <t>Cafer YILDIZ</t>
  </si>
  <si>
    <t>Duran ESKİ</t>
  </si>
  <si>
    <t>Hüseyin ALGUR</t>
  </si>
  <si>
    <t xml:space="preserve">Felsefe ve Din </t>
  </si>
  <si>
    <t>Rasim BAYRAKTAR</t>
  </si>
  <si>
    <t>Hamza ÜZÜM</t>
  </si>
  <si>
    <t>Eyüp NEFES</t>
  </si>
  <si>
    <t>İslam tarihi ve Sanatları</t>
  </si>
  <si>
    <t>Ali YILMAZ</t>
  </si>
  <si>
    <t>Yavuz Selim GÖL</t>
  </si>
  <si>
    <t>İşletme</t>
  </si>
  <si>
    <t>Harun DUMLU</t>
  </si>
  <si>
    <t>Onur ŞEYRANLIOĞLU</t>
  </si>
  <si>
    <t xml:space="preserve">Gülşah KARAVARDAR </t>
  </si>
  <si>
    <t>Esra Gökçen KAYGISIZ</t>
  </si>
  <si>
    <t>Mehmet Ozan CİNEL</t>
  </si>
  <si>
    <t xml:space="preserve">Mustafa ÖZKAN </t>
  </si>
  <si>
    <t>Reyhan Ayşen WOLFF</t>
  </si>
  <si>
    <t>Alper KARAVARDAR</t>
  </si>
  <si>
    <t>Ayşe ÖZCAN BUCKLEY</t>
  </si>
  <si>
    <t xml:space="preserve">Siyaset Bilimi ve Kamu </t>
  </si>
  <si>
    <t>Cenk ÖZGEN</t>
  </si>
  <si>
    <t>Yasemin MAMUR IŞIKCI</t>
  </si>
  <si>
    <t>Levent MEMİŞ</t>
  </si>
  <si>
    <t xml:space="preserve">İktisat </t>
  </si>
  <si>
    <t>Emek Aslı CİNEL</t>
  </si>
  <si>
    <t>Işıl DEMİRTAŞ</t>
  </si>
  <si>
    <t>Mehmet DURKAYA</t>
  </si>
  <si>
    <t xml:space="preserve">Uluslararası İlişkiler </t>
  </si>
  <si>
    <t>Yalçın SARIKAYA</t>
  </si>
  <si>
    <t>Göktürk TÜYSÜZOĞLU</t>
  </si>
  <si>
    <t xml:space="preserve">Selim KURT </t>
  </si>
  <si>
    <t>Dahili Tıp Bilimleri</t>
  </si>
  <si>
    <t>Kürşad YAPAR</t>
  </si>
  <si>
    <t xml:space="preserve">Emine TEKİN </t>
  </si>
  <si>
    <t xml:space="preserve">Emsal AYDIN </t>
  </si>
  <si>
    <t>İlknur ŞENEL</t>
  </si>
  <si>
    <t>Ceren VARER AKPINAR</t>
  </si>
  <si>
    <t>Turgay IŞIK</t>
  </si>
  <si>
    <t xml:space="preserve">Cerrahi Tıp Bilimleri </t>
  </si>
  <si>
    <t>Ural OĞUZ</t>
  </si>
  <si>
    <t>Erhan DEMİRELLİ</t>
  </si>
  <si>
    <t xml:space="preserve">Temel Tıp Bilimleri </t>
  </si>
  <si>
    <t>Ebru ALP</t>
  </si>
  <si>
    <t xml:space="preserve">Züleyha ERİŞGİN </t>
  </si>
  <si>
    <t xml:space="preserve">Zekeriya DÜZGÜN </t>
  </si>
  <si>
    <t>Funda DEMİRTAŞ KORKMAZ</t>
  </si>
  <si>
    <t>Emine Gülçeri GÜLEÇ PEKER</t>
  </si>
  <si>
    <t xml:space="preserve">Temel Bilimler </t>
  </si>
  <si>
    <t>Sıtkı AKTAŞ</t>
  </si>
  <si>
    <t>Harita Mühendisliği</t>
  </si>
  <si>
    <t xml:space="preserve">Mehmet Ali DERELİ </t>
  </si>
  <si>
    <t>Bilgisayar Mühendisliği</t>
  </si>
  <si>
    <t xml:space="preserve">Erdinç ŞAHİN </t>
  </si>
  <si>
    <t xml:space="preserve">Negin MELEK </t>
  </si>
  <si>
    <t>İnşaat Mühendisliği</t>
  </si>
  <si>
    <t>Ahmet APAYDIN</t>
  </si>
  <si>
    <t xml:space="preserve">Gürol YILDIRIM </t>
  </si>
  <si>
    <t>İbrahim GÜNEŞ</t>
  </si>
  <si>
    <t>Atilla Gürhan ÇELİK</t>
  </si>
  <si>
    <t>Eren KÖMÜRLÜ</t>
  </si>
  <si>
    <t xml:space="preserve">Furkan GÜNDAY </t>
  </si>
  <si>
    <t>Hayri Metin NUMANOĞLU</t>
  </si>
  <si>
    <t>Genetik ve Biyomühendislik</t>
  </si>
  <si>
    <t>Evren ALTIOK</t>
  </si>
  <si>
    <t>Endüstri Mühendisliği</t>
  </si>
  <si>
    <t>Serkan DEMİR</t>
  </si>
  <si>
    <t xml:space="preserve">Salih DURDU </t>
  </si>
  <si>
    <t>Çevre Mühendisliği</t>
  </si>
  <si>
    <t>Serkan SAYIN</t>
  </si>
  <si>
    <t>Sait MALKONDU</t>
  </si>
  <si>
    <t xml:space="preserve">Fulya AYDIN TEMEL </t>
  </si>
  <si>
    <t>Özlem TUNÇ DEDE</t>
  </si>
  <si>
    <t>Hüseyin CÜCE</t>
  </si>
  <si>
    <t xml:space="preserve">Ayhan KARA </t>
  </si>
  <si>
    <t>Onur ÖZDAL MENGİ</t>
  </si>
  <si>
    <t>Abdulkadir ELMAS</t>
  </si>
  <si>
    <t xml:space="preserve">Enerji Sistemleri </t>
  </si>
  <si>
    <t>Nihat TUĞLUOĞLU</t>
  </si>
  <si>
    <t>Serdar KARADENİZ</t>
  </si>
  <si>
    <t>Serkan EYMUR</t>
  </si>
  <si>
    <t>Hande KARADENİZ</t>
  </si>
  <si>
    <t>Doç.</t>
  </si>
  <si>
    <t xml:space="preserve">Halil ŞENOL </t>
  </si>
  <si>
    <t>Gıda Mühendisliği</t>
  </si>
  <si>
    <t xml:space="preserve">Mehmet Soner ENGİN </t>
  </si>
  <si>
    <t xml:space="preserve">Selin KALKAN </t>
  </si>
  <si>
    <t>Duygu BALPETEK KÜLCÜ</t>
  </si>
  <si>
    <t>Mustafa Remzi OTAĞ</t>
  </si>
  <si>
    <t>Duygu ALTIOK</t>
  </si>
  <si>
    <t>Cavidan DEMİR GÖKIŞIK</t>
  </si>
  <si>
    <t xml:space="preserve">Antrenörlük Eğitimi </t>
  </si>
  <si>
    <t>Fatih ÖZGÜL</t>
  </si>
  <si>
    <t>Kıvanç SEMİZ</t>
  </si>
  <si>
    <t xml:space="preserve">Asiye Hande BAŞKAN </t>
  </si>
  <si>
    <t xml:space="preserve">Aytekin Hamdi BAŞKAN </t>
  </si>
  <si>
    <t>Nihat SARIALİOĞLU</t>
  </si>
  <si>
    <t>Beden Eğitimi ve Spor Öğr.</t>
  </si>
  <si>
    <t>Kürşad Han DÖNMEZ</t>
  </si>
  <si>
    <t>Şevki KOLUKISA</t>
  </si>
  <si>
    <t>Halil ÇOLAK</t>
  </si>
  <si>
    <t>Eğitim Bilimleri</t>
  </si>
  <si>
    <t xml:space="preserve">Güven ÖZDEM </t>
  </si>
  <si>
    <t xml:space="preserve">Mustafa ŞANAL </t>
  </si>
  <si>
    <t>Bünyamin ÇETİNKAYA</t>
  </si>
  <si>
    <t xml:space="preserve">Özlem ULAŞ KILIÇ </t>
  </si>
  <si>
    <t xml:space="preserve">Tevfik UZUN </t>
  </si>
  <si>
    <t>Fatmanur ÖZEN</t>
  </si>
  <si>
    <t>Levent YAYCI</t>
  </si>
  <si>
    <t xml:space="preserve">Selcan KİLİS </t>
  </si>
  <si>
    <t>Melike GÜNBEY</t>
  </si>
  <si>
    <t>Çocuk Gelişimi ve Gençlik</t>
  </si>
  <si>
    <t>Gülüzar EYMUR</t>
  </si>
  <si>
    <t>Terapi ve Rehabilitasyon</t>
  </si>
  <si>
    <t>Ülkü Kezban ŞAHİN</t>
  </si>
  <si>
    <t xml:space="preserve">Taşkın ÖZKAN </t>
  </si>
  <si>
    <t xml:space="preserve">Tıbbi Hizmetler ve Teknikler </t>
  </si>
  <si>
    <t xml:space="preserve">Halil GÖKÇE </t>
  </si>
  <si>
    <t xml:space="preserve">Gökhan ALPASLAN </t>
  </si>
  <si>
    <t xml:space="preserve">Ümit CEYLAN </t>
  </si>
  <si>
    <t xml:space="preserve">Esra Deniz CANDAN </t>
  </si>
  <si>
    <t xml:space="preserve">Serpil DEMİRCİ </t>
  </si>
  <si>
    <t xml:space="preserve">Arzu KURŞUN </t>
  </si>
  <si>
    <t>İlginç KIZIKPINARTEMİZER</t>
  </si>
  <si>
    <t xml:space="preserve">Enis TAŞCI </t>
  </si>
  <si>
    <t>Metematik ve Fen Bilimleri</t>
  </si>
  <si>
    <t xml:space="preserve">Hasan Hüseyin AKSU </t>
  </si>
  <si>
    <t>Mustafa UZOĞLU</t>
  </si>
  <si>
    <t>Çiğdem ŞAHİN ÇAKIR</t>
  </si>
  <si>
    <t xml:space="preserve">Bahadır KOZ </t>
  </si>
  <si>
    <t xml:space="preserve">Cemalettin YILDIZ </t>
  </si>
  <si>
    <t>Günkut MESCİ</t>
  </si>
  <si>
    <t>Fethiye KARSLI BAYDERE</t>
  </si>
  <si>
    <t>Mihriban HACISALİHOĞLU</t>
  </si>
  <si>
    <t>Funda HASANÇEBİ</t>
  </si>
  <si>
    <t>Yasemin HACIOĞLU</t>
  </si>
  <si>
    <t xml:space="preserve">Ümmügülsüm DURUKAN </t>
  </si>
  <si>
    <t xml:space="preserve">Funda AYDIN GÜÇ </t>
  </si>
  <si>
    <t>Güzel Sanatlar Eğitimi</t>
  </si>
  <si>
    <t>Elif MAMUR YILMAZ</t>
  </si>
  <si>
    <t>Handan BÜLBÜL</t>
  </si>
  <si>
    <t>Bilgisayar ve ÖğretimTekn.</t>
  </si>
  <si>
    <t>Özlem BAYDAŞ ÖNLÜ</t>
  </si>
  <si>
    <t xml:space="preserve">Necla DÖNMEZ USTA </t>
  </si>
  <si>
    <t>Nahide Burcu ARSLAN</t>
  </si>
  <si>
    <t>Mustafa Serkan ABDÜSSELAM</t>
  </si>
  <si>
    <t>Ebru TUĞRAN GÜNTEPE</t>
  </si>
  <si>
    <t>Türkçe ve Sosyal Bilimler</t>
  </si>
  <si>
    <t>ÜnsaL BEKDEMİR</t>
  </si>
  <si>
    <t>Serkan DOĞANAY</t>
  </si>
  <si>
    <t>Lokman TAŞKESENLİOĞLU</t>
  </si>
  <si>
    <t>Mehmet ÖZMENLİ</t>
  </si>
  <si>
    <t>Eray ALACA</t>
  </si>
  <si>
    <t>Müzeyyen ALTUNBAY</t>
  </si>
  <si>
    <t xml:space="preserve">Dursun ŞAHİN </t>
  </si>
  <si>
    <t xml:space="preserve">Temel Eğitim </t>
  </si>
  <si>
    <t>Oğuz Serdar KESİCİOĞLU</t>
  </si>
  <si>
    <t xml:space="preserve">Neslihan ÜLTAY </t>
  </si>
  <si>
    <t xml:space="preserve">Meltem DURAN </t>
  </si>
  <si>
    <t>Gökhan HAMZAÇEBİ</t>
  </si>
  <si>
    <t>Ali İhsan KOLCU</t>
  </si>
  <si>
    <t xml:space="preserve">Hatem TÜRK </t>
  </si>
  <si>
    <t xml:space="preserve">Emine Bilgehan TÜRK </t>
  </si>
  <si>
    <t xml:space="preserve">Seda ÖZBEK </t>
  </si>
  <si>
    <t>Abonoz KÜÇÜK</t>
  </si>
  <si>
    <t xml:space="preserve">Kimya </t>
  </si>
  <si>
    <t xml:space="preserve">Birsen Şengül OKSAL </t>
  </si>
  <si>
    <t xml:space="preserve">Temel ÖZTÜRK </t>
  </si>
  <si>
    <t xml:space="preserve">Bahar Bilgin SÖKMEN </t>
  </si>
  <si>
    <t xml:space="preserve">Aysun TÜRKMEN </t>
  </si>
  <si>
    <t xml:space="preserve">Hakan BEKTAŞ </t>
  </si>
  <si>
    <t>Tayfun ARSLAN</t>
  </si>
  <si>
    <t>Zekeriyya BAHADIR</t>
  </si>
  <si>
    <t xml:space="preserve">Selbi KESKİN </t>
  </si>
  <si>
    <t>Zuhal YOLCU</t>
  </si>
  <si>
    <t xml:space="preserve">Sosyoloji </t>
  </si>
  <si>
    <t xml:space="preserve">Fizik </t>
  </si>
  <si>
    <t xml:space="preserve">Birol ERTUĞRAL </t>
  </si>
  <si>
    <t>Cevdet COŞKUN</t>
  </si>
  <si>
    <t>Mustafa Serkan SOYLU</t>
  </si>
  <si>
    <t>Yelda BİNGÖL ALPASLAN</t>
  </si>
  <si>
    <t>Mustafa Recep KAÇAL</t>
  </si>
  <si>
    <t>Ahmet ÇELİK</t>
  </si>
  <si>
    <t xml:space="preserve">Emine YALÇIN </t>
  </si>
  <si>
    <t xml:space="preserve">Yalçın TEPE </t>
  </si>
  <si>
    <t>Elif Neyran SOYLU</t>
  </si>
  <si>
    <t xml:space="preserve">Zafer TÜRKMEN </t>
  </si>
  <si>
    <t xml:space="preserve">Mustafa TÜRKMEN </t>
  </si>
  <si>
    <t xml:space="preserve">Fikret USTAOĞLU </t>
  </si>
  <si>
    <t xml:space="preserve">Sinem AYDIN </t>
  </si>
  <si>
    <t xml:space="preserve">Matematik </t>
  </si>
  <si>
    <t xml:space="preserve">İmdat İŞCAN </t>
  </si>
  <si>
    <t>Mahir DEMİR</t>
  </si>
  <si>
    <t xml:space="preserve">Tarih </t>
  </si>
  <si>
    <t xml:space="preserve">Sezai BALCI </t>
  </si>
  <si>
    <t>Ali Ata YİĞİT</t>
  </si>
  <si>
    <t>Sinan TARİFCİ</t>
  </si>
  <si>
    <t>Aykut CAMCI</t>
  </si>
  <si>
    <t xml:space="preserve">İstatistik </t>
  </si>
  <si>
    <t xml:space="preserve">Erol EĞRİOĞLU </t>
  </si>
  <si>
    <t xml:space="preserve">Eren BAŞ </t>
  </si>
  <si>
    <t>Esin AVCI</t>
  </si>
  <si>
    <t>Hasan Hüseyin GÜL</t>
  </si>
  <si>
    <t>Hemşirelik</t>
  </si>
  <si>
    <t>Emel Bahadır YILMAZ</t>
  </si>
  <si>
    <t>Fadime ÜSTÜNER TOP</t>
  </si>
  <si>
    <t xml:space="preserve">Yeşim YAMAN AKTAŞ </t>
  </si>
  <si>
    <t>Asuman ÇOBANOĞLU</t>
  </si>
  <si>
    <t xml:space="preserve">Hafize ÖZDEMİR ALKANAT </t>
  </si>
  <si>
    <t xml:space="preserve">Emine Ela KÜÇÜK </t>
  </si>
  <si>
    <t xml:space="preserve">Nurten Gülsüm BAYRAK </t>
  </si>
  <si>
    <t xml:space="preserve">Fatma GENÇ </t>
  </si>
  <si>
    <t xml:space="preserve">Eda ŞAHİN </t>
  </si>
  <si>
    <t xml:space="preserve">Müzik </t>
  </si>
  <si>
    <t>Burak HOŞSES</t>
  </si>
  <si>
    <t>Selin SOĞUKOĞLU KORKMAZ</t>
  </si>
  <si>
    <t xml:space="preserve">Pazarlama ve Dış Ticaret </t>
  </si>
  <si>
    <t>Ahmet ÖNAL</t>
  </si>
  <si>
    <t>Fuat UÇAR</t>
  </si>
  <si>
    <t xml:space="preserve">Emrullah METE </t>
  </si>
  <si>
    <t xml:space="preserve">Finans ve Bankacılık </t>
  </si>
  <si>
    <t>Seyahat-Turizm ve Eğlence</t>
  </si>
  <si>
    <t>Halil SUNAR</t>
  </si>
  <si>
    <t xml:space="preserve">Yönetim ve Organizasyon </t>
  </si>
  <si>
    <t>Finans-Bankacılık Sigortacılık</t>
  </si>
  <si>
    <t>Ömer Faruk KORKMAZ</t>
  </si>
  <si>
    <t>Bitkisel ve Hayvansal Ürt</t>
  </si>
  <si>
    <t>Derya EFE</t>
  </si>
  <si>
    <t xml:space="preserve">Ersan BEKTAŞ </t>
  </si>
  <si>
    <t xml:space="preserve">Gıda İşleme </t>
  </si>
  <si>
    <t xml:space="preserve">Ayça AKTAŞ KARAÇELİK </t>
  </si>
  <si>
    <t xml:space="preserve">Neslihan AKYURT </t>
  </si>
  <si>
    <t xml:space="preserve">Mülkiyet Güvenlik Koruma </t>
  </si>
  <si>
    <t xml:space="preserve">Bayram YÜKSEL </t>
  </si>
  <si>
    <t>Kaan KALTALIOĞLU</t>
  </si>
  <si>
    <t>Volkan ÇAKIR</t>
  </si>
  <si>
    <t xml:space="preserve">Hüseyin ŞAHİN </t>
  </si>
  <si>
    <t>Finans Bankacılık Sigorta</t>
  </si>
  <si>
    <t>Uğur BELLİKLİ</t>
  </si>
  <si>
    <t>Mimarlık ve Şehir Plan</t>
  </si>
  <si>
    <t>Elif TOPALOĞLU</t>
  </si>
  <si>
    <t>Volkar BAŞER</t>
  </si>
  <si>
    <t>Görsel İşitsel Teknikler</t>
  </si>
  <si>
    <t>Mehtap ÖZSOY</t>
  </si>
  <si>
    <t xml:space="preserve">Hatice DOĞAN </t>
  </si>
  <si>
    <t>Çiğdem ÖZDEMİR</t>
  </si>
  <si>
    <t xml:space="preserve">Nurdan KUMAŞ ŞENOL </t>
  </si>
  <si>
    <t xml:space="preserve">Yunus Türkşad YEGİN </t>
  </si>
  <si>
    <t>KLİNİK Bilimler</t>
  </si>
  <si>
    <t xml:space="preserve">Zeynep Pınar YÜCEL </t>
  </si>
  <si>
    <t>Atatürk İlkelerive İnkılap</t>
  </si>
  <si>
    <t xml:space="preserve">Hakan AKYURT </t>
  </si>
  <si>
    <t>Şerif Ahmet DEMİRDAĞ</t>
  </si>
  <si>
    <t>Uluslararası Ticaret Fins.</t>
  </si>
  <si>
    <t>M.Esra ATUKALP</t>
  </si>
  <si>
    <t xml:space="preserve">Arif ÇELİK </t>
  </si>
  <si>
    <t xml:space="preserve">Ebelik </t>
  </si>
  <si>
    <t xml:space="preserve">Çağla YİĞİTBAŞ </t>
  </si>
  <si>
    <t>Azize AYDEMİR</t>
  </si>
  <si>
    <t xml:space="preserve">Tuğba Enise BENLİ </t>
  </si>
  <si>
    <t>Radyo Tv ve Sinema</t>
  </si>
  <si>
    <t>Abdulkadir ATİK</t>
  </si>
  <si>
    <t>Yasin SÖĞÜT</t>
  </si>
  <si>
    <t>Deniz KURTYILMAZ</t>
  </si>
  <si>
    <t>Elektrik-Elektronik</t>
  </si>
  <si>
    <t>Anıl MANGUŞ</t>
  </si>
  <si>
    <t>Mehmet AKGÜN</t>
  </si>
  <si>
    <t>Fındık İhtisaslaşma</t>
  </si>
  <si>
    <t>Betül Diler DURGUT</t>
  </si>
  <si>
    <t>"</t>
  </si>
  <si>
    <t>Adem SAVAŞ</t>
  </si>
  <si>
    <t>Halis Gürkan KIRANKAYA</t>
  </si>
  <si>
    <t>Müzik</t>
  </si>
  <si>
    <t>Puanının yanında (*) işareti bulunanlar, Komisyon kararına (05-11 Şubat 2025) tarihleri</t>
  </si>
  <si>
    <t>AKADEMİK TEŞVİK ÖDENEĞİ BAŞVURU SONUÇLARI (2024)</t>
  </si>
  <si>
    <t>Sonuç İlan Tarihi:  04 Şubat 2025</t>
  </si>
  <si>
    <t>Sonuç İlan Tarihi: 04 Şubat 2025</t>
  </si>
  <si>
    <t>Tuğba SEFEROĞLU</t>
  </si>
  <si>
    <t>2.3- Sivil Havacılık Yüksekokulu</t>
  </si>
  <si>
    <t>Ethem TOPÇUOĞLU</t>
  </si>
  <si>
    <t>Havacılık Yönetimi</t>
  </si>
  <si>
    <t>Fatma Selin SAK</t>
  </si>
  <si>
    <t>Prof.</t>
  </si>
  <si>
    <t>3.10- Şebinkarahisar SHMYO</t>
  </si>
  <si>
    <t>Tayfun AYGÜN</t>
  </si>
  <si>
    <t>Tıbbi Hizmetler ve Teknikler</t>
  </si>
  <si>
    <t>Selda PALABIYIK</t>
  </si>
  <si>
    <t>Necati ALTEMUR</t>
  </si>
  <si>
    <t>Tolga Kağan TEPE</t>
  </si>
  <si>
    <t xml:space="preserve">Sanem BULAM </t>
  </si>
  <si>
    <t>Tekstil ve Moda Tasarım</t>
  </si>
  <si>
    <t>Ertan AYDIN</t>
  </si>
  <si>
    <t>Meltem Hazel ŞİMŞEK</t>
  </si>
  <si>
    <t>Şaban Melih ŞİMŞEK</t>
  </si>
  <si>
    <t>Zeki Yüksel Günaydın</t>
  </si>
  <si>
    <t>Meltem Arzu YETKİN</t>
  </si>
  <si>
    <t>Arif KESKİN</t>
  </si>
  <si>
    <t>Mehmet ALKANAT</t>
  </si>
  <si>
    <t xml:space="preserve">Prof. Dr. </t>
  </si>
  <si>
    <t>İlker ŞENGÜL</t>
  </si>
  <si>
    <t>Demet ŞENGÜL</t>
  </si>
  <si>
    <t>Elvan Tekir YILMAZ</t>
  </si>
  <si>
    <t xml:space="preserve">Dr. Öğr. Üyesi </t>
  </si>
  <si>
    <t>Bilge OLGUN KELEŞ</t>
  </si>
  <si>
    <t>Hakan KOÇ</t>
  </si>
  <si>
    <t>Ercan Öğreden</t>
  </si>
  <si>
    <t>Ali Altınbaş</t>
  </si>
  <si>
    <t>Elif ÇANĞA BAYAR</t>
  </si>
  <si>
    <t>Zafer AKAR</t>
  </si>
  <si>
    <t>Gökhan TOPTEPE</t>
  </si>
  <si>
    <t>Habibe AKÇAY BEKİROĞLU</t>
  </si>
  <si>
    <t>Türk Halk Oyunları</t>
  </si>
  <si>
    <t>Serdar ÖZDOĞAN</t>
  </si>
  <si>
    <t>Bilal DİZDAR</t>
  </si>
  <si>
    <t>Geleneksel Türk Müziği</t>
  </si>
  <si>
    <t>Sosyal Hizmetler</t>
  </si>
  <si>
    <t>Nurullah ÇALIŞ</t>
  </si>
  <si>
    <t>Ayla HENDEKÇİ</t>
  </si>
  <si>
    <t>Fatma GÜNDÜZ ORUÇ</t>
  </si>
  <si>
    <t>Merve IŞIK</t>
  </si>
  <si>
    <t>Barış KAYA</t>
  </si>
  <si>
    <t>Esra ÖZKAN</t>
  </si>
  <si>
    <t>Ezgi ŞAHİN</t>
  </si>
  <si>
    <t>Zeliha KAYA</t>
  </si>
  <si>
    <t xml:space="preserve">Kerem Çırak </t>
  </si>
  <si>
    <t>Öğr. Gör.</t>
  </si>
  <si>
    <t>Dilek TERZİOĞLU</t>
  </si>
  <si>
    <t>Toptan ve Parakende</t>
  </si>
  <si>
    <t xml:space="preserve">İnşaat </t>
  </si>
  <si>
    <t>Öğr. Gör. (Dr)</t>
  </si>
  <si>
    <t>Halit Erdem ÇOLAKOĞLU</t>
  </si>
  <si>
    <t>Muhammed ÖZTEMEL</t>
  </si>
  <si>
    <t xml:space="preserve">Ersoy KABADAYI </t>
  </si>
  <si>
    <t>Rabia Zahide DAMAR</t>
  </si>
  <si>
    <t>Hamdi KAYA</t>
  </si>
  <si>
    <t>Kani AYVAZ</t>
  </si>
  <si>
    <t xml:space="preserve">Ayşenur ASLAN </t>
  </si>
  <si>
    <t>Asiyye KARADENİZ</t>
  </si>
  <si>
    <t>Fatih YEDİYILDIZ</t>
  </si>
  <si>
    <t>Ahmet Selim HARPUTLU</t>
  </si>
  <si>
    <t>Ali BATUR</t>
  </si>
  <si>
    <t>Muhammet NALBAT</t>
  </si>
  <si>
    <t>Abdulvahap TAŞTAN</t>
  </si>
  <si>
    <t>Mustafa ÇAKMAK</t>
  </si>
  <si>
    <t>Halil İbrahim Özasma</t>
  </si>
  <si>
    <t>Ömer Faruk YIKAR</t>
  </si>
  <si>
    <t>Hasan KORKMAZ</t>
  </si>
  <si>
    <t xml:space="preserve">Ali ACAR </t>
  </si>
  <si>
    <t xml:space="preserve">Gizem KETREZ </t>
  </si>
  <si>
    <t>Fatma AKYILDIZ</t>
  </si>
  <si>
    <t>M. Ramazan DEMİRCİ</t>
  </si>
  <si>
    <t>Çağrı URAL</t>
  </si>
  <si>
    <t>Ali Çağın YÜCEL</t>
  </si>
  <si>
    <t xml:space="preserve">Berat HARMAN </t>
  </si>
  <si>
    <t>İktisat</t>
  </si>
  <si>
    <t>Hüseyin ERKUL</t>
  </si>
  <si>
    <t>Burak KAYA</t>
  </si>
  <si>
    <t>Mehmet Metin YAZMAN</t>
  </si>
  <si>
    <t>Canan ÇOLAK YAKAR</t>
  </si>
  <si>
    <t xml:space="preserve">Prof . Dr. </t>
  </si>
  <si>
    <t>Hülya YOLASIĞMAZOĞLU</t>
  </si>
  <si>
    <t>Gonca ULUDAĞ</t>
  </si>
  <si>
    <t>Ormancılık</t>
  </si>
  <si>
    <t>Mutlu GÜLTEPE</t>
  </si>
  <si>
    <t>Ebru BİLİCİ</t>
  </si>
  <si>
    <t>Zeynep Deniz UYAN</t>
  </si>
  <si>
    <t xml:space="preserve">Mehmet Ozan UYAN </t>
  </si>
  <si>
    <t>Merve Güven Özkerim</t>
  </si>
  <si>
    <t>Erol Murat YILDIZ</t>
  </si>
  <si>
    <t>Kültür VarlıklarıKoruma</t>
  </si>
  <si>
    <t xml:space="preserve">Gazanfer İLTAR </t>
  </si>
  <si>
    <t xml:space="preserve">Müslüm AYDIN </t>
  </si>
  <si>
    <t>Cengiz MUTLU</t>
  </si>
  <si>
    <t xml:space="preserve">Ferdi ÖZBİLGİN </t>
  </si>
  <si>
    <t>Selçuk ATASOY</t>
  </si>
  <si>
    <t xml:space="preserve">Hasan Onur TAN </t>
  </si>
  <si>
    <t>Emre Aşkın ELİBOL</t>
  </si>
  <si>
    <t xml:space="preserve">Öznur ÇALIŞKAN AYDOĞAN </t>
  </si>
  <si>
    <t>Erkan KALIPCI</t>
  </si>
  <si>
    <t>Enes Yıldırım</t>
  </si>
  <si>
    <t>Özgür Mustafa ÖMÜR</t>
  </si>
  <si>
    <t>Gül SARIKAYA</t>
  </si>
  <si>
    <t>Yönetim ve Organizasyon</t>
  </si>
  <si>
    <t>Tasarım</t>
  </si>
  <si>
    <t>Vedat ÖNEL</t>
  </si>
  <si>
    <t xml:space="preserve">Pazarlama ve Reklam </t>
  </si>
  <si>
    <t>Çağlar Sözen</t>
  </si>
  <si>
    <t>İpek CEBECİ</t>
  </si>
  <si>
    <t>Birkut GÜLER</t>
  </si>
  <si>
    <t xml:space="preserve">Makina Metal </t>
  </si>
  <si>
    <t>Bekir SARIYILDIZ</t>
  </si>
  <si>
    <t>Melih AĞRAZ</t>
  </si>
  <si>
    <t>İngiliz Dili ve Edebiyatı</t>
  </si>
  <si>
    <t>Vedi AŞKAROĞLU</t>
  </si>
  <si>
    <t>Behzat BARIŞ</t>
  </si>
  <si>
    <t>Mehmet KABAER</t>
  </si>
  <si>
    <t>Fatih ÜNAL</t>
  </si>
  <si>
    <t>Eren ŞENOL</t>
  </si>
  <si>
    <t>Oksal MACAR</t>
  </si>
  <si>
    <t>Oğuz OĞUR</t>
  </si>
  <si>
    <t>Onur ŞAHİN</t>
  </si>
  <si>
    <t>Hülya GÜLTEKİN ÇİTİL</t>
  </si>
  <si>
    <t>Mehmet Akif KORKMAZ</t>
  </si>
  <si>
    <t>Hamza KOÇ</t>
  </si>
  <si>
    <t>Kadriye ÖZCAN</t>
  </si>
  <si>
    <t>Rahim KIZGUT</t>
  </si>
  <si>
    <t>Özgür KANBİR</t>
  </si>
  <si>
    <t>Tuğba CEBECİ</t>
  </si>
  <si>
    <t xml:space="preserve">Tıbbi Hizmetler </t>
  </si>
  <si>
    <r>
      <t xml:space="preserve">      </t>
    </r>
    <r>
      <rPr>
        <b/>
        <sz val="10"/>
        <color rgb="FFFF0000"/>
        <rFont val="Calibri"/>
        <family val="2"/>
        <charset val="162"/>
        <scheme val="minor"/>
      </rPr>
      <t xml:space="preserve"> </t>
    </r>
  </si>
  <si>
    <t>Sibel KAÇMAZ ÖZÇETİN</t>
  </si>
  <si>
    <t xml:space="preserve"> ..</t>
  </si>
  <si>
    <t xml:space="preserve">Mehmet ALTUNTAŞ </t>
  </si>
  <si>
    <t>Ömür UÇAR</t>
  </si>
  <si>
    <r>
      <t>Toplam Net Puanı yanında (</t>
    </r>
    <r>
      <rPr>
        <b/>
        <i/>
        <sz val="10"/>
        <color rgb="FFFF0000"/>
        <rFont val="Calibri"/>
        <family val="2"/>
        <charset val="162"/>
        <scheme val="minor"/>
      </rPr>
      <t>*</t>
    </r>
    <r>
      <rPr>
        <i/>
        <sz val="10"/>
        <color theme="1"/>
        <rFont val="Calibri"/>
        <family val="2"/>
        <charset val="162"/>
        <scheme val="minor"/>
      </rPr>
      <t>) işareti olan öğretim elemanlarına, Komisyonun</t>
    </r>
  </si>
  <si>
    <r>
      <t>Puanının yanında (</t>
    </r>
    <r>
      <rPr>
        <b/>
        <i/>
        <sz val="10"/>
        <color rgb="FFFF0000"/>
        <rFont val="Calibri"/>
        <family val="2"/>
        <charset val="162"/>
        <scheme val="minor"/>
      </rPr>
      <t>*</t>
    </r>
    <r>
      <rPr>
        <i/>
        <sz val="10"/>
        <color theme="1"/>
        <rFont val="Calibri"/>
        <family val="2"/>
        <charset val="162"/>
        <scheme val="minor"/>
      </rPr>
      <t xml:space="preserve">) işareti bulunanlar, Komisyon kararına  </t>
    </r>
    <r>
      <rPr>
        <b/>
        <i/>
        <sz val="10"/>
        <color theme="1"/>
        <rFont val="Calibri"/>
        <family val="2"/>
        <charset val="162"/>
        <scheme val="minor"/>
      </rPr>
      <t xml:space="preserve">(05-11 Şubat 2025) </t>
    </r>
    <r>
      <rPr>
        <i/>
        <sz val="10"/>
        <color theme="1"/>
        <rFont val="Calibri"/>
        <family val="2"/>
        <charset val="162"/>
        <scheme val="minor"/>
      </rPr>
      <t>tarihleri</t>
    </r>
  </si>
  <si>
    <t>Hakan SİPAHİ</t>
  </si>
</sst>
</file>

<file path=xl/styles.xml><?xml version="1.0" encoding="utf-8"?>
<styleSheet xmlns="http://schemas.openxmlformats.org/spreadsheetml/2006/main">
  <numFmts count="1">
    <numFmt numFmtId="164" formatCode="#,##0.000"/>
  </numFmts>
  <fonts count="56">
    <font>
      <sz val="11"/>
      <color theme="1"/>
      <name val="Calibri"/>
      <family val="2"/>
      <charset val="162"/>
      <scheme val="minor"/>
    </font>
    <font>
      <sz val="11"/>
      <color theme="1"/>
      <name val="Calibri"/>
      <family val="2"/>
      <charset val="162"/>
      <scheme val="minor"/>
    </font>
    <font>
      <b/>
      <sz val="11"/>
      <color theme="3"/>
      <name val="Calibri"/>
      <family val="2"/>
      <charset val="162"/>
      <scheme val="minor"/>
    </font>
    <font>
      <b/>
      <sz val="11"/>
      <color theme="1"/>
      <name val="Calibri"/>
      <family val="2"/>
      <charset val="162"/>
      <scheme val="minor"/>
    </font>
    <font>
      <b/>
      <sz val="10"/>
      <color theme="1"/>
      <name val="Calibri"/>
      <family val="2"/>
      <charset val="162"/>
      <scheme val="minor"/>
    </font>
    <font>
      <sz val="9"/>
      <color theme="1"/>
      <name val="Calibri"/>
      <family val="2"/>
      <charset val="162"/>
      <scheme val="minor"/>
    </font>
    <font>
      <sz val="10"/>
      <color theme="1"/>
      <name val="Calibri"/>
      <family val="2"/>
      <charset val="162"/>
      <scheme val="minor"/>
    </font>
    <font>
      <b/>
      <sz val="11"/>
      <color rgb="FFFF0000"/>
      <name val="Calibri"/>
      <family val="2"/>
      <charset val="162"/>
      <scheme val="minor"/>
    </font>
    <font>
      <sz val="8"/>
      <color theme="1"/>
      <name val="Calibri"/>
      <family val="2"/>
      <charset val="162"/>
      <scheme val="minor"/>
    </font>
    <font>
      <b/>
      <sz val="10"/>
      <name val="Calibri"/>
      <family val="2"/>
      <charset val="162"/>
      <scheme val="minor"/>
    </font>
    <font>
      <sz val="10"/>
      <name val="Calibri"/>
      <family val="2"/>
      <charset val="162"/>
      <scheme val="minor"/>
    </font>
    <font>
      <b/>
      <sz val="10"/>
      <color theme="0"/>
      <name val="Calibri"/>
      <family val="2"/>
      <charset val="162"/>
      <scheme val="minor"/>
    </font>
    <font>
      <i/>
      <sz val="11"/>
      <color theme="1"/>
      <name val="Calibri"/>
      <family val="2"/>
      <charset val="162"/>
      <scheme val="minor"/>
    </font>
    <font>
      <sz val="11"/>
      <name val="Calibri"/>
      <family val="2"/>
      <charset val="162"/>
      <scheme val="minor"/>
    </font>
    <font>
      <b/>
      <sz val="12"/>
      <color theme="5" tint="-0.249977111117893"/>
      <name val="Calibri"/>
      <family val="2"/>
      <charset val="162"/>
      <scheme val="minor"/>
    </font>
    <font>
      <b/>
      <sz val="11"/>
      <color theme="5" tint="-0.249977111117893"/>
      <name val="Calibri"/>
      <family val="2"/>
      <charset val="162"/>
      <scheme val="minor"/>
    </font>
    <font>
      <i/>
      <sz val="10"/>
      <color theme="1"/>
      <name val="Calibri"/>
      <family val="2"/>
      <charset val="162"/>
      <scheme val="minor"/>
    </font>
    <font>
      <b/>
      <u/>
      <sz val="11"/>
      <color theme="7"/>
      <name val="Calibri"/>
      <family val="2"/>
      <charset val="162"/>
      <scheme val="minor"/>
    </font>
    <font>
      <b/>
      <sz val="11"/>
      <name val="Calibri"/>
      <family val="2"/>
      <charset val="162"/>
      <scheme val="minor"/>
    </font>
    <font>
      <b/>
      <sz val="11"/>
      <color rgb="FF0070C0"/>
      <name val="Calibri"/>
      <family val="2"/>
      <charset val="162"/>
      <scheme val="minor"/>
    </font>
    <font>
      <b/>
      <sz val="11"/>
      <color theme="0" tint="-0.34998626667073579"/>
      <name val="Calibri"/>
      <family val="2"/>
      <charset val="162"/>
      <scheme val="minor"/>
    </font>
    <font>
      <sz val="11"/>
      <color theme="0" tint="-0.34998626667073579"/>
      <name val="Calibri"/>
      <family val="2"/>
      <charset val="162"/>
      <scheme val="minor"/>
    </font>
    <font>
      <b/>
      <sz val="10"/>
      <color rgb="FFFF0000"/>
      <name val="Calibri"/>
      <family val="2"/>
      <charset val="162"/>
      <scheme val="minor"/>
    </font>
    <font>
      <b/>
      <sz val="12"/>
      <color theme="0"/>
      <name val="Arial Narrow"/>
      <family val="2"/>
      <charset val="162"/>
    </font>
    <font>
      <sz val="11"/>
      <color theme="1"/>
      <name val="Arial Tur"/>
      <charset val="162"/>
    </font>
    <font>
      <sz val="10"/>
      <color theme="1"/>
      <name val="Arial Tur"/>
      <charset val="162"/>
    </font>
    <font>
      <sz val="12"/>
      <color theme="1"/>
      <name val="Calibri"/>
      <family val="2"/>
      <charset val="162"/>
      <scheme val="minor"/>
    </font>
    <font>
      <b/>
      <sz val="12"/>
      <color theme="1"/>
      <name val="Calibri"/>
      <family val="2"/>
      <charset val="162"/>
      <scheme val="minor"/>
    </font>
    <font>
      <b/>
      <sz val="14"/>
      <color rgb="FF0070C0"/>
      <name val="Calibri"/>
      <family val="2"/>
      <charset val="162"/>
      <scheme val="minor"/>
    </font>
    <font>
      <b/>
      <sz val="14"/>
      <color theme="1"/>
      <name val="Calibri"/>
      <family val="2"/>
      <charset val="162"/>
      <scheme val="minor"/>
    </font>
    <font>
      <b/>
      <i/>
      <sz val="9"/>
      <color rgb="FFC00000"/>
      <name val="Calibri"/>
      <family val="2"/>
      <charset val="162"/>
      <scheme val="minor"/>
    </font>
    <font>
      <b/>
      <i/>
      <sz val="9"/>
      <color theme="1"/>
      <name val="Calibri"/>
      <family val="2"/>
      <charset val="162"/>
      <scheme val="minor"/>
    </font>
    <font>
      <b/>
      <i/>
      <sz val="11"/>
      <color theme="0"/>
      <name val="Calibri"/>
      <family val="2"/>
      <charset val="162"/>
      <scheme val="minor"/>
    </font>
    <font>
      <b/>
      <i/>
      <sz val="11"/>
      <color theme="1"/>
      <name val="Calibri"/>
      <family val="2"/>
      <charset val="162"/>
      <scheme val="minor"/>
    </font>
    <font>
      <sz val="7"/>
      <color theme="1"/>
      <name val="Calibri"/>
      <family val="2"/>
      <charset val="162"/>
      <scheme val="minor"/>
    </font>
    <font>
      <b/>
      <i/>
      <sz val="8"/>
      <color theme="1"/>
      <name val="Calibri"/>
      <family val="2"/>
      <charset val="162"/>
      <scheme val="minor"/>
    </font>
    <font>
      <b/>
      <sz val="8"/>
      <color theme="1"/>
      <name val="Calibri"/>
      <family val="2"/>
      <charset val="162"/>
      <scheme val="minor"/>
    </font>
    <font>
      <b/>
      <sz val="8"/>
      <color theme="1"/>
      <name val="Webdings"/>
      <family val="1"/>
      <charset val="2"/>
    </font>
    <font>
      <b/>
      <i/>
      <sz val="8"/>
      <color theme="1"/>
      <name val="Webdings"/>
      <family val="1"/>
      <charset val="2"/>
    </font>
    <font>
      <b/>
      <sz val="9"/>
      <color theme="0"/>
      <name val="Calibri"/>
      <family val="2"/>
      <charset val="162"/>
      <scheme val="minor"/>
    </font>
    <font>
      <sz val="8"/>
      <name val="Calibri"/>
      <family val="2"/>
      <charset val="162"/>
      <scheme val="minor"/>
    </font>
    <font>
      <sz val="12"/>
      <name val="Calibri"/>
      <family val="2"/>
      <charset val="162"/>
      <scheme val="minor"/>
    </font>
    <font>
      <sz val="10"/>
      <color theme="1" tint="0.34998626667073579"/>
      <name val="Calibri"/>
      <family val="2"/>
      <charset val="162"/>
      <scheme val="minor"/>
    </font>
    <font>
      <b/>
      <sz val="9"/>
      <color theme="1"/>
      <name val="Calibri"/>
      <family val="2"/>
      <charset val="162"/>
      <scheme val="minor"/>
    </font>
    <font>
      <i/>
      <sz val="8"/>
      <color theme="1"/>
      <name val="Calibri"/>
      <family val="2"/>
      <charset val="162"/>
      <scheme val="minor"/>
    </font>
    <font>
      <b/>
      <sz val="8"/>
      <name val="Calibri"/>
      <family val="2"/>
      <charset val="162"/>
      <scheme val="minor"/>
    </font>
    <font>
      <b/>
      <sz val="12"/>
      <name val="Calibri"/>
      <family val="2"/>
      <charset val="162"/>
      <scheme val="minor"/>
    </font>
    <font>
      <b/>
      <sz val="12"/>
      <color rgb="FFFF0000"/>
      <name val="Calibri"/>
      <family val="2"/>
      <charset val="162"/>
      <scheme val="minor"/>
    </font>
    <font>
      <b/>
      <sz val="8"/>
      <color theme="1" tint="0.34998626667073579"/>
      <name val="Calibri"/>
      <family val="2"/>
      <charset val="162"/>
      <scheme val="minor"/>
    </font>
    <font>
      <u/>
      <sz val="11"/>
      <color theme="10"/>
      <name val="Calibri"/>
      <family val="2"/>
      <charset val="162"/>
    </font>
    <font>
      <i/>
      <sz val="9"/>
      <color theme="5"/>
      <name val="Calibri"/>
      <family val="2"/>
      <charset val="162"/>
      <scheme val="minor"/>
    </font>
    <font>
      <b/>
      <i/>
      <sz val="10"/>
      <color theme="1"/>
      <name val="Calibri"/>
      <family val="2"/>
      <charset val="162"/>
      <scheme val="minor"/>
    </font>
    <font>
      <sz val="11"/>
      <name val="Calibri"/>
      <family val="2"/>
      <charset val="162"/>
    </font>
    <font>
      <sz val="10"/>
      <name val="Calibri"/>
      <family val="2"/>
      <charset val="162"/>
    </font>
    <font>
      <sz val="10"/>
      <color rgb="FFFF0000"/>
      <name val="Calibri"/>
      <family val="2"/>
      <charset val="162"/>
      <scheme val="minor"/>
    </font>
    <font>
      <b/>
      <i/>
      <sz val="10"/>
      <color rgb="FFFF0000"/>
      <name val="Calibri"/>
      <family val="2"/>
      <charset val="162"/>
      <scheme val="min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tint="-0.749992370372631"/>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rgb="FF3F3F3F"/>
      </left>
      <right style="thin">
        <color rgb="FF3F3F3F"/>
      </right>
      <top style="thin">
        <color rgb="FF3F3F3F"/>
      </top>
      <bottom style="thin">
        <color rgb="FF3F3F3F"/>
      </bottom>
      <diagonal/>
    </border>
  </borders>
  <cellStyleXfs count="4">
    <xf numFmtId="0" fontId="0" fillId="0" borderId="0"/>
    <xf numFmtId="0" fontId="1" fillId="0" borderId="0"/>
    <xf numFmtId="9" fontId="1" fillId="0" borderId="0" applyFont="0" applyFill="0" applyBorder="0" applyAlignment="0" applyProtection="0"/>
    <xf numFmtId="0" fontId="49" fillId="0" borderId="0" applyNumberFormat="0" applyFill="0" applyBorder="0" applyAlignment="0" applyProtection="0">
      <alignment vertical="top"/>
      <protection locked="0"/>
    </xf>
  </cellStyleXfs>
  <cellXfs count="156">
    <xf numFmtId="0" fontId="0" fillId="0" borderId="0" xfId="0"/>
    <xf numFmtId="0" fontId="0" fillId="0" borderId="0" xfId="0"/>
    <xf numFmtId="49" fontId="1" fillId="0" borderId="0" xfId="1" applyNumberFormat="1" applyAlignment="1" applyProtection="1">
      <alignment horizontal="right"/>
      <protection hidden="1"/>
    </xf>
    <xf numFmtId="49" fontId="0" fillId="0" borderId="0" xfId="0" applyNumberFormat="1" applyProtection="1">
      <protection hidden="1"/>
    </xf>
    <xf numFmtId="49" fontId="4" fillId="0" borderId="0" xfId="1" applyNumberFormat="1" applyFont="1" applyAlignment="1" applyProtection="1">
      <alignment horizontal="left"/>
      <protection hidden="1"/>
    </xf>
    <xf numFmtId="49" fontId="12" fillId="0" borderId="0" xfId="1" applyNumberFormat="1" applyFont="1" applyAlignment="1" applyProtection="1">
      <alignment horizontal="center"/>
      <protection hidden="1"/>
    </xf>
    <xf numFmtId="0" fontId="9" fillId="0" borderId="0" xfId="0" applyFont="1" applyAlignment="1" applyProtection="1">
      <alignment horizontal="center"/>
      <protection hidden="1"/>
    </xf>
    <xf numFmtId="0" fontId="0" fillId="0" borderId="5" xfId="1" applyFont="1" applyBorder="1" applyProtection="1">
      <protection hidden="1"/>
    </xf>
    <xf numFmtId="49" fontId="3" fillId="0" borderId="0" xfId="1" applyNumberFormat="1" applyFont="1" applyBorder="1" applyAlignment="1" applyProtection="1">
      <alignment horizontal="right"/>
      <protection hidden="1"/>
    </xf>
    <xf numFmtId="0" fontId="1" fillId="0" borderId="0" xfId="1" applyBorder="1" applyProtection="1">
      <protection hidden="1"/>
    </xf>
    <xf numFmtId="0" fontId="1" fillId="0" borderId="0" xfId="1" applyFill="1" applyBorder="1" applyAlignment="1" applyProtection="1">
      <alignment horizontal="center"/>
      <protection hidden="1"/>
    </xf>
    <xf numFmtId="0" fontId="10" fillId="0" borderId="0" xfId="0" applyFont="1" applyBorder="1" applyAlignment="1" applyProtection="1">
      <alignment horizontal="center"/>
      <protection hidden="1"/>
    </xf>
    <xf numFmtId="0" fontId="7" fillId="4" borderId="3" xfId="1" applyFont="1" applyFill="1" applyBorder="1" applyAlignment="1" applyProtection="1">
      <alignment horizontal="center"/>
      <protection hidden="1"/>
    </xf>
    <xf numFmtId="0" fontId="0" fillId="2" borderId="0" xfId="0" applyFill="1" applyProtection="1">
      <protection hidden="1"/>
    </xf>
    <xf numFmtId="49" fontId="4" fillId="0" borderId="0" xfId="1" applyNumberFormat="1" applyFont="1" applyAlignment="1" applyProtection="1">
      <alignment horizontal="right" vertical="center"/>
      <protection hidden="1"/>
    </xf>
    <xf numFmtId="0" fontId="4" fillId="0" borderId="0" xfId="0" applyFont="1" applyAlignment="1" applyProtection="1">
      <alignment horizontal="right" vertical="center"/>
      <protection hidden="1"/>
    </xf>
    <xf numFmtId="49" fontId="16" fillId="0" borderId="0" xfId="1" applyNumberFormat="1" applyFont="1" applyAlignment="1" applyProtection="1">
      <alignment horizontal="left" vertical="center"/>
      <protection hidden="1"/>
    </xf>
    <xf numFmtId="0" fontId="13" fillId="0" borderId="5" xfId="1" applyFont="1" applyBorder="1" applyProtection="1">
      <protection hidden="1"/>
    </xf>
    <xf numFmtId="0" fontId="9" fillId="2" borderId="5" xfId="0" applyFont="1" applyFill="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19" fillId="4" borderId="2" xfId="1" applyFont="1" applyFill="1" applyBorder="1" applyAlignment="1" applyProtection="1">
      <alignment horizontal="left"/>
      <protection hidden="1"/>
    </xf>
    <xf numFmtId="49" fontId="19" fillId="4" borderId="5" xfId="1" applyNumberFormat="1" applyFont="1" applyFill="1" applyBorder="1" applyAlignment="1" applyProtection="1">
      <alignment horizontal="right"/>
      <protection hidden="1"/>
    </xf>
    <xf numFmtId="49" fontId="19" fillId="4" borderId="1" xfId="1" applyNumberFormat="1" applyFont="1" applyFill="1" applyBorder="1" applyAlignment="1" applyProtection="1">
      <alignment horizontal="right"/>
      <protection hidden="1"/>
    </xf>
    <xf numFmtId="0" fontId="8" fillId="0" borderId="0" xfId="0" applyFont="1" applyAlignment="1" applyProtection="1">
      <alignment horizontal="center" vertical="center"/>
      <protection hidden="1"/>
    </xf>
    <xf numFmtId="0" fontId="21" fillId="0" borderId="5" xfId="0" applyFont="1" applyBorder="1" applyProtection="1">
      <protection hidden="1"/>
    </xf>
    <xf numFmtId="0" fontId="21" fillId="0" borderId="5" xfId="1" applyFont="1" applyBorder="1" applyProtection="1">
      <protection hidden="1"/>
    </xf>
    <xf numFmtId="14" fontId="4"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22" fillId="0" borderId="0" xfId="0" applyFont="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4" fillId="0" borderId="0" xfId="0" applyFont="1" applyAlignment="1" applyProtection="1">
      <alignment horizontal="left"/>
      <protection hidden="1"/>
    </xf>
    <xf numFmtId="0" fontId="6" fillId="0" borderId="0" xfId="0" applyFont="1" applyProtection="1">
      <protection hidden="1"/>
    </xf>
    <xf numFmtId="0" fontId="11" fillId="0" borderId="0" xfId="0" applyFont="1" applyFill="1" applyBorder="1" applyAlignment="1" applyProtection="1">
      <alignment horizontal="center" vertical="center"/>
      <protection hidden="1"/>
    </xf>
    <xf numFmtId="49" fontId="20" fillId="0" borderId="5" xfId="1" applyNumberFormat="1" applyFont="1" applyFill="1" applyBorder="1" applyAlignment="1" applyProtection="1">
      <alignment horizontal="right"/>
      <protection hidden="1"/>
    </xf>
    <xf numFmtId="49" fontId="3" fillId="0" borderId="5" xfId="1" applyNumberFormat="1" applyFont="1" applyFill="1" applyBorder="1" applyAlignment="1" applyProtection="1">
      <alignment horizontal="right"/>
      <protection hidden="1"/>
    </xf>
    <xf numFmtId="49" fontId="18" fillId="0" borderId="5" xfId="1" applyNumberFormat="1" applyFont="1" applyFill="1" applyBorder="1" applyAlignment="1" applyProtection="1">
      <alignment horizontal="right"/>
      <protection hidden="1"/>
    </xf>
    <xf numFmtId="0" fontId="23" fillId="3" borderId="5" xfId="0" applyFont="1" applyFill="1" applyBorder="1" applyAlignment="1" applyProtection="1">
      <alignment horizontal="center" vertical="center"/>
      <protection hidden="1"/>
    </xf>
    <xf numFmtId="0" fontId="24" fillId="0" borderId="0" xfId="0" applyFont="1"/>
    <xf numFmtId="0" fontId="24" fillId="5" borderId="5" xfId="0" applyFont="1" applyFill="1" applyBorder="1" applyAlignment="1">
      <alignment horizontal="center"/>
    </xf>
    <xf numFmtId="0" fontId="0" fillId="0" borderId="0" xfId="0" applyProtection="1">
      <protection hidden="1"/>
    </xf>
    <xf numFmtId="0" fontId="26" fillId="0" borderId="0" xfId="0" applyFont="1" applyAlignment="1" applyProtection="1">
      <alignment horizontal="center" vertical="center"/>
      <protection hidden="1"/>
    </xf>
    <xf numFmtId="0" fontId="34" fillId="0" borderId="0" xfId="0" applyFont="1" applyProtection="1">
      <protection hidden="1"/>
    </xf>
    <xf numFmtId="49" fontId="11" fillId="3" borderId="8" xfId="0" applyNumberFormat="1" applyFont="1" applyFill="1" applyBorder="1" applyAlignment="1" applyProtection="1">
      <alignment horizontal="center" vertical="center" wrapText="1"/>
      <protection hidden="1"/>
    </xf>
    <xf numFmtId="0" fontId="0" fillId="0" borderId="0" xfId="0" applyBorder="1" applyAlignment="1" applyProtection="1">
      <alignment horizontal="center"/>
      <protection hidden="1"/>
    </xf>
    <xf numFmtId="0" fontId="0" fillId="0" borderId="0" xfId="0" applyAlignment="1" applyProtection="1">
      <alignment horizontal="center"/>
      <protection hidden="1"/>
    </xf>
    <xf numFmtId="49" fontId="11" fillId="3" borderId="13" xfId="0" applyNumberFormat="1" applyFont="1" applyFill="1" applyBorder="1" applyAlignment="1" applyProtection="1">
      <alignment horizontal="center" vertical="top" wrapText="1"/>
      <protection hidden="1"/>
    </xf>
    <xf numFmtId="0" fontId="39" fillId="3" borderId="0" xfId="0" applyFont="1" applyFill="1" applyBorder="1" applyAlignment="1" applyProtection="1">
      <alignment horizontal="center" vertical="top"/>
      <protection hidden="1"/>
    </xf>
    <xf numFmtId="0" fontId="0" fillId="0" borderId="0" xfId="0" applyAlignment="1" applyProtection="1">
      <alignment horizontal="center" vertical="top"/>
      <protection hidden="1"/>
    </xf>
    <xf numFmtId="0" fontId="4" fillId="0" borderId="0" xfId="0" applyFont="1" applyFill="1" applyBorder="1" applyAlignment="1" applyProtection="1">
      <alignment horizontal="center" vertical="top" wrapText="1"/>
      <protection hidden="1"/>
    </xf>
    <xf numFmtId="49" fontId="4" fillId="0" borderId="0" xfId="2" applyNumberFormat="1" applyFont="1" applyFill="1" applyBorder="1" applyAlignment="1" applyProtection="1">
      <alignment horizontal="center" vertical="top"/>
      <protection hidden="1"/>
    </xf>
    <xf numFmtId="49" fontId="4" fillId="0" borderId="0" xfId="2" applyNumberFormat="1" applyFont="1" applyFill="1" applyBorder="1" applyAlignment="1" applyProtection="1">
      <alignment horizontal="center" vertical="top" wrapText="1"/>
      <protection hidden="1"/>
    </xf>
    <xf numFmtId="49" fontId="4" fillId="0" borderId="0" xfId="0" applyNumberFormat="1" applyFont="1" applyFill="1" applyBorder="1" applyAlignment="1" applyProtection="1">
      <alignment horizontal="center" vertical="top" wrapText="1"/>
      <protection hidden="1"/>
    </xf>
    <xf numFmtId="0" fontId="26" fillId="0" borderId="0" xfId="0" applyFont="1" applyBorder="1" applyAlignment="1" applyProtection="1">
      <alignment horizontal="center" vertical="center"/>
      <protection hidden="1"/>
    </xf>
    <xf numFmtId="0" fontId="0" fillId="0" borderId="0" xfId="0" applyBorder="1" applyAlignment="1" applyProtection="1">
      <alignment horizontal="center" vertical="top"/>
      <protection hidden="1"/>
    </xf>
    <xf numFmtId="0" fontId="5" fillId="0" borderId="4" xfId="0" applyFont="1" applyFill="1" applyBorder="1" applyProtection="1">
      <protection hidden="1"/>
    </xf>
    <xf numFmtId="0" fontId="40" fillId="4" borderId="3" xfId="0" applyFont="1" applyFill="1" applyBorder="1" applyAlignment="1" applyProtection="1">
      <alignment horizontal="left" vertical="center" wrapText="1"/>
      <protection hidden="1"/>
    </xf>
    <xf numFmtId="164" fontId="10" fillId="0" borderId="5" xfId="0" applyNumberFormat="1" applyFont="1" applyFill="1" applyBorder="1" applyAlignment="1" applyProtection="1">
      <alignment horizontal="center" vertical="center" wrapText="1"/>
      <protection hidden="1"/>
    </xf>
    <xf numFmtId="164" fontId="41" fillId="4" borderId="5" xfId="0" applyNumberFormat="1" applyFont="1" applyFill="1" applyBorder="1" applyAlignment="1" applyProtection="1">
      <alignment horizontal="right" vertical="center" wrapText="1"/>
      <protection hidden="1"/>
    </xf>
    <xf numFmtId="0" fontId="42" fillId="0" borderId="9" xfId="0" applyFont="1" applyBorder="1" applyAlignment="1" applyProtection="1">
      <protection hidden="1"/>
    </xf>
    <xf numFmtId="0" fontId="42" fillId="0" borderId="15" xfId="0" applyFont="1" applyBorder="1" applyAlignment="1" applyProtection="1">
      <protection hidden="1"/>
    </xf>
    <xf numFmtId="0" fontId="42" fillId="0" borderId="16" xfId="0" applyFont="1" applyBorder="1" applyAlignment="1" applyProtection="1">
      <protection hidden="1"/>
    </xf>
    <xf numFmtId="0" fontId="0" fillId="0" borderId="0" xfId="0" applyAlignment="1" applyProtection="1">
      <alignment vertical="center"/>
      <protection hidden="1"/>
    </xf>
    <xf numFmtId="0" fontId="43" fillId="0" borderId="17" xfId="0" applyFont="1" applyBorder="1" applyAlignment="1" applyProtection="1">
      <alignment vertical="center" wrapText="1"/>
      <protection hidden="1"/>
    </xf>
    <xf numFmtId="0" fontId="6" fillId="0" borderId="9" xfId="0"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42" fillId="0" borderId="18" xfId="0" applyFont="1" applyBorder="1" applyAlignment="1" applyProtection="1">
      <protection hidden="1"/>
    </xf>
    <xf numFmtId="0" fontId="44" fillId="0" borderId="14" xfId="0" applyFont="1" applyBorder="1" applyAlignment="1" applyProtection="1">
      <alignment vertical="center" wrapText="1"/>
      <protection hidden="1"/>
    </xf>
    <xf numFmtId="0" fontId="47" fillId="0" borderId="9" xfId="0" applyFont="1" applyBorder="1" applyAlignment="1" applyProtection="1">
      <alignment horizontal="center" vertical="center"/>
      <protection hidden="1"/>
    </xf>
    <xf numFmtId="0" fontId="48" fillId="0" borderId="19" xfId="0" applyFont="1" applyBorder="1" applyAlignment="1" applyProtection="1">
      <alignment vertical="center"/>
      <protection hidden="1"/>
    </xf>
    <xf numFmtId="0" fontId="43" fillId="0" borderId="0" xfId="0" applyFont="1" applyFill="1" applyBorder="1" applyAlignment="1" applyProtection="1">
      <alignment vertical="center"/>
      <protection hidden="1"/>
    </xf>
    <xf numFmtId="0" fontId="13" fillId="0" borderId="0" xfId="0" applyFont="1" applyProtection="1">
      <protection hidden="1"/>
    </xf>
    <xf numFmtId="0" fontId="26" fillId="0" borderId="0" xfId="0" applyFont="1" applyAlignment="1" applyProtection="1">
      <alignment horizontal="center" vertical="top"/>
      <protection hidden="1"/>
    </xf>
    <xf numFmtId="0" fontId="29" fillId="5" borderId="7" xfId="0" applyFont="1" applyFill="1" applyBorder="1" applyAlignment="1" applyProtection="1">
      <alignment horizontal="center" vertical="center" wrapText="1"/>
      <protection hidden="1"/>
    </xf>
    <xf numFmtId="0" fontId="29" fillId="5" borderId="8" xfId="0" applyFont="1" applyFill="1" applyBorder="1" applyAlignment="1" applyProtection="1">
      <alignment vertical="center" wrapText="1"/>
      <protection hidden="1"/>
    </xf>
    <xf numFmtId="0" fontId="29" fillId="5" borderId="0" xfId="0" applyFont="1" applyFill="1" applyBorder="1" applyAlignment="1" applyProtection="1">
      <alignment horizontal="center" vertical="center" wrapText="1"/>
      <protection hidden="1"/>
    </xf>
    <xf numFmtId="0" fontId="29" fillId="5" borderId="10" xfId="0" applyFont="1" applyFill="1" applyBorder="1" applyAlignment="1" applyProtection="1">
      <alignment vertical="center" wrapText="1"/>
      <protection hidden="1"/>
    </xf>
    <xf numFmtId="0" fontId="29" fillId="5" borderId="12" xfId="0" applyFont="1" applyFill="1" applyBorder="1" applyAlignment="1" applyProtection="1">
      <alignment horizontal="center" vertical="center" wrapText="1"/>
      <protection hidden="1"/>
    </xf>
    <xf numFmtId="0" fontId="29" fillId="5" borderId="13" xfId="0" applyFont="1" applyFill="1" applyBorder="1" applyAlignment="1" applyProtection="1">
      <alignment vertical="center" wrapText="1"/>
      <protection hidden="1"/>
    </xf>
    <xf numFmtId="0" fontId="35" fillId="5" borderId="4" xfId="0" applyFont="1" applyFill="1" applyBorder="1" applyAlignment="1" applyProtection="1">
      <alignment horizontal="center" vertical="center" wrapText="1"/>
      <protection hidden="1"/>
    </xf>
    <xf numFmtId="0" fontId="36" fillId="5" borderId="1" xfId="0" applyFont="1" applyFill="1" applyBorder="1" applyAlignment="1" applyProtection="1">
      <alignment horizontal="left" wrapText="1"/>
      <protection hidden="1"/>
    </xf>
    <xf numFmtId="49" fontId="31" fillId="5" borderId="4" xfId="2" applyNumberFormat="1" applyFont="1" applyFill="1" applyBorder="1" applyAlignment="1" applyProtection="1">
      <alignment horizontal="center" vertical="center"/>
      <protection hidden="1"/>
    </xf>
    <xf numFmtId="49" fontId="31" fillId="5" borderId="7" xfId="2" applyNumberFormat="1" applyFont="1" applyFill="1" applyBorder="1" applyAlignment="1" applyProtection="1">
      <alignment horizontal="center" vertical="center" wrapText="1"/>
      <protection hidden="1"/>
    </xf>
    <xf numFmtId="49" fontId="31" fillId="5" borderId="4" xfId="2" applyNumberFormat="1" applyFont="1" applyFill="1" applyBorder="1" applyAlignment="1" applyProtection="1">
      <alignment horizontal="center" vertical="center" wrapText="1"/>
      <protection hidden="1"/>
    </xf>
    <xf numFmtId="49" fontId="31" fillId="5" borderId="7" xfId="0" applyNumberFormat="1" applyFont="1" applyFill="1" applyBorder="1" applyAlignment="1" applyProtection="1">
      <alignment horizontal="center" vertical="center" wrapText="1"/>
      <protection hidden="1"/>
    </xf>
    <xf numFmtId="0" fontId="35" fillId="5" borderId="14" xfId="0" applyFont="1" applyFill="1" applyBorder="1" applyAlignment="1" applyProtection="1">
      <alignment horizontal="center" vertical="top" wrapText="1"/>
      <protection hidden="1"/>
    </xf>
    <xf numFmtId="0" fontId="36" fillId="5" borderId="12" xfId="0" applyFont="1" applyFill="1" applyBorder="1" applyAlignment="1" applyProtection="1">
      <alignment horizontal="left" vertical="top" wrapText="1"/>
      <protection hidden="1"/>
    </xf>
    <xf numFmtId="49" fontId="31" fillId="5" borderId="14" xfId="2" applyNumberFormat="1" applyFont="1" applyFill="1" applyBorder="1" applyAlignment="1" applyProtection="1">
      <alignment horizontal="center" vertical="top"/>
      <protection hidden="1"/>
    </xf>
    <xf numFmtId="49" fontId="31" fillId="5" borderId="12" xfId="2" applyNumberFormat="1" applyFont="1" applyFill="1" applyBorder="1" applyAlignment="1" applyProtection="1">
      <alignment horizontal="center" vertical="top" wrapText="1"/>
      <protection hidden="1"/>
    </xf>
    <xf numFmtId="49" fontId="31" fillId="5" borderId="14" xfId="2" applyNumberFormat="1" applyFont="1" applyFill="1" applyBorder="1" applyAlignment="1" applyProtection="1">
      <alignment horizontal="center" vertical="top" wrapText="1"/>
      <protection hidden="1"/>
    </xf>
    <xf numFmtId="49" fontId="31" fillId="5" borderId="12" xfId="0" applyNumberFormat="1" applyFont="1" applyFill="1" applyBorder="1" applyAlignment="1" applyProtection="1">
      <alignment horizontal="center" vertical="top" wrapText="1"/>
      <protection hidden="1"/>
    </xf>
    <xf numFmtId="0" fontId="45" fillId="5" borderId="3" xfId="0" applyFont="1" applyFill="1" applyBorder="1" applyAlignment="1" applyProtection="1">
      <alignment horizontal="left" vertical="center" wrapText="1"/>
      <protection hidden="1"/>
    </xf>
    <xf numFmtId="164" fontId="9" fillId="5" borderId="5" xfId="0" applyNumberFormat="1" applyFont="1" applyFill="1" applyBorder="1" applyAlignment="1" applyProtection="1">
      <alignment horizontal="center" vertical="center" wrapText="1"/>
      <protection hidden="1"/>
    </xf>
    <xf numFmtId="164" fontId="46" fillId="5" borderId="5" xfId="0" applyNumberFormat="1" applyFont="1" applyFill="1" applyBorder="1" applyAlignment="1" applyProtection="1">
      <alignment horizontal="right" vertical="center" wrapText="1"/>
      <protection hidden="1"/>
    </xf>
    <xf numFmtId="0" fontId="13" fillId="0" borderId="4" xfId="1" applyFont="1" applyBorder="1" applyProtection="1">
      <protection hidden="1"/>
    </xf>
    <xf numFmtId="0" fontId="9" fillId="2" borderId="4" xfId="0" applyFont="1" applyFill="1" applyBorder="1" applyAlignment="1" applyProtection="1">
      <alignment horizontal="center" vertical="center"/>
      <protection hidden="1"/>
    </xf>
    <xf numFmtId="49" fontId="19" fillId="4" borderId="11" xfId="1" applyNumberFormat="1" applyFont="1" applyFill="1" applyBorder="1" applyAlignment="1" applyProtection="1">
      <alignment horizontal="right"/>
      <protection hidden="1"/>
    </xf>
    <xf numFmtId="0" fontId="19" fillId="4" borderId="12" xfId="1" applyFont="1" applyFill="1" applyBorder="1" applyAlignment="1" applyProtection="1">
      <alignment horizontal="left"/>
      <protection hidden="1"/>
    </xf>
    <xf numFmtId="0" fontId="7" fillId="4" borderId="13" xfId="1" applyFont="1" applyFill="1" applyBorder="1" applyAlignment="1" applyProtection="1">
      <alignment horizontal="center"/>
      <protection hidden="1"/>
    </xf>
    <xf numFmtId="0" fontId="0" fillId="0" borderId="5" xfId="0" applyBorder="1"/>
    <xf numFmtId="164" fontId="46" fillId="4" borderId="5" xfId="0" applyNumberFormat="1" applyFont="1" applyFill="1" applyBorder="1" applyAlignment="1" applyProtection="1">
      <alignment horizontal="right" vertical="center" wrapText="1"/>
      <protection hidden="1"/>
    </xf>
    <xf numFmtId="0" fontId="50" fillId="0" borderId="0" xfId="0" applyFont="1"/>
    <xf numFmtId="0" fontId="4" fillId="0" borderId="0" xfId="0" applyFont="1" applyAlignment="1" applyProtection="1">
      <alignment horizontal="right" vertical="center"/>
      <protection hidden="1"/>
    </xf>
    <xf numFmtId="49" fontId="6" fillId="0" borderId="0" xfId="1" applyNumberFormat="1" applyFont="1" applyAlignment="1" applyProtection="1">
      <alignment horizontal="left" vertical="center"/>
      <protection hidden="1"/>
    </xf>
    <xf numFmtId="0" fontId="3" fillId="0" borderId="0" xfId="0" applyFont="1" applyAlignment="1" applyProtection="1">
      <alignment horizontal="left"/>
      <protection hidden="1"/>
    </xf>
    <xf numFmtId="0" fontId="8" fillId="0" borderId="0" xfId="0" applyFont="1" applyProtection="1">
      <protection hidden="1"/>
    </xf>
    <xf numFmtId="0" fontId="13" fillId="0" borderId="5" xfId="0" applyFont="1" applyBorder="1" applyAlignment="1" applyProtection="1">
      <alignment horizontal="right"/>
      <protection hidden="1"/>
    </xf>
    <xf numFmtId="0" fontId="13" fillId="0" borderId="5" xfId="0" applyFont="1" applyBorder="1" applyProtection="1">
      <protection hidden="1"/>
    </xf>
    <xf numFmtId="49" fontId="18" fillId="0" borderId="5" xfId="1" applyNumberFormat="1" applyFont="1" applyBorder="1" applyAlignment="1" applyProtection="1">
      <alignment horizontal="right"/>
      <protection hidden="1"/>
    </xf>
    <xf numFmtId="0" fontId="18" fillId="0" borderId="5" xfId="0" applyFont="1" applyBorder="1" applyAlignment="1" applyProtection="1">
      <alignment horizontal="right"/>
      <protection hidden="1"/>
    </xf>
    <xf numFmtId="49" fontId="3" fillId="0" borderId="5" xfId="1" applyNumberFormat="1" applyFont="1" applyBorder="1" applyAlignment="1">
      <alignment horizontal="right"/>
    </xf>
    <xf numFmtId="0" fontId="0" fillId="0" borderId="5" xfId="1" applyFont="1" applyBorder="1"/>
    <xf numFmtId="0" fontId="52" fillId="5" borderId="20" xfId="3" applyFont="1" applyFill="1" applyBorder="1" applyAlignment="1" applyProtection="1">
      <alignment horizontal="center"/>
    </xf>
    <xf numFmtId="0" fontId="52" fillId="5" borderId="5" xfId="3" applyFont="1" applyFill="1" applyBorder="1" applyAlignment="1" applyProtection="1">
      <alignment horizontal="center"/>
    </xf>
    <xf numFmtId="0" fontId="52" fillId="5" borderId="3" xfId="3" applyFont="1" applyFill="1" applyBorder="1" applyAlignment="1" applyProtection="1">
      <alignment horizontal="center"/>
    </xf>
    <xf numFmtId="0" fontId="36" fillId="0" borderId="17" xfId="0" applyFont="1" applyBorder="1" applyAlignment="1" applyProtection="1">
      <alignment vertical="center" wrapText="1"/>
      <protection hidden="1"/>
    </xf>
    <xf numFmtId="0" fontId="53" fillId="0" borderId="4" xfId="3" applyFont="1" applyFill="1" applyBorder="1" applyAlignment="1" applyProtection="1">
      <protection hidden="1"/>
    </xf>
    <xf numFmtId="0" fontId="44" fillId="2" borderId="14" xfId="0" applyFont="1" applyFill="1" applyBorder="1" applyAlignment="1" applyProtection="1">
      <alignment vertical="center" wrapText="1"/>
      <protection hidden="1"/>
    </xf>
    <xf numFmtId="16" fontId="52" fillId="5" borderId="5" xfId="3" applyNumberFormat="1" applyFont="1" applyFill="1" applyBorder="1" applyAlignment="1" applyProtection="1">
      <alignment horizontal="center"/>
    </xf>
    <xf numFmtId="0" fontId="13" fillId="0" borderId="0" xfId="0" applyFont="1"/>
    <xf numFmtId="0" fontId="44" fillId="0" borderId="0" xfId="0" applyFont="1" applyBorder="1" applyAlignment="1" applyProtection="1">
      <alignment vertical="center" wrapText="1"/>
      <protection hidden="1"/>
    </xf>
    <xf numFmtId="0" fontId="47" fillId="0" borderId="0" xfId="0" applyFont="1" applyBorder="1" applyAlignment="1" applyProtection="1">
      <alignment horizontal="center" vertical="center"/>
      <protection hidden="1"/>
    </xf>
    <xf numFmtId="0" fontId="48" fillId="0" borderId="0" xfId="0" applyFont="1" applyBorder="1" applyAlignment="1" applyProtection="1">
      <alignment vertical="center"/>
      <protection hidden="1"/>
    </xf>
    <xf numFmtId="0" fontId="21" fillId="0" borderId="5" xfId="0" applyFont="1" applyBorder="1" applyAlignment="1" applyProtection="1">
      <alignment horizontal="right"/>
      <protection hidden="1"/>
    </xf>
    <xf numFmtId="0" fontId="21" fillId="0" borderId="5" xfId="1" applyFont="1" applyBorder="1" applyAlignment="1" applyProtection="1">
      <alignment horizontal="right"/>
      <protection hidden="1"/>
    </xf>
    <xf numFmtId="0" fontId="54" fillId="0" borderId="18" xfId="0" applyFont="1" applyBorder="1" applyAlignment="1" applyProtection="1">
      <protection hidden="1"/>
    </xf>
    <xf numFmtId="0" fontId="22" fillId="0" borderId="18" xfId="0" applyFont="1" applyBorder="1" applyAlignment="1" applyProtection="1">
      <protection hidden="1"/>
    </xf>
    <xf numFmtId="0" fontId="7" fillId="0" borderId="0" xfId="0" applyFont="1"/>
    <xf numFmtId="0" fontId="47" fillId="0" borderId="0" xfId="0" applyFont="1"/>
    <xf numFmtId="0" fontId="4" fillId="0" borderId="0" xfId="0" applyFont="1" applyBorder="1" applyAlignment="1" applyProtection="1">
      <alignment horizontal="center" vertical="center"/>
      <protection hidden="1"/>
    </xf>
    <xf numFmtId="0" fontId="6" fillId="0" borderId="18" xfId="0" applyFont="1" applyBorder="1" applyAlignment="1" applyProtection="1">
      <protection hidden="1"/>
    </xf>
    <xf numFmtId="0" fontId="4" fillId="0" borderId="0" xfId="0" applyFont="1" applyAlignment="1" applyProtection="1">
      <alignment horizontal="right" vertical="center"/>
      <protection hidden="1"/>
    </xf>
    <xf numFmtId="0" fontId="14" fillId="0" borderId="0" xfId="0" applyFont="1" applyAlignment="1" applyProtection="1">
      <alignment horizontal="center"/>
      <protection hidden="1"/>
    </xf>
    <xf numFmtId="49" fontId="15" fillId="0" borderId="0" xfId="1" applyNumberFormat="1" applyFont="1" applyAlignment="1" applyProtection="1">
      <alignment horizontal="center"/>
      <protection hidden="1"/>
    </xf>
    <xf numFmtId="49" fontId="17" fillId="0" borderId="0" xfId="1" applyNumberFormat="1" applyFont="1" applyAlignment="1" applyProtection="1">
      <alignment horizontal="center"/>
    </xf>
    <xf numFmtId="49" fontId="2" fillId="0" borderId="0" xfId="1" applyNumberFormat="1" applyFont="1" applyAlignment="1" applyProtection="1">
      <alignment horizontal="center"/>
    </xf>
    <xf numFmtId="49" fontId="32" fillId="6" borderId="1" xfId="0" applyNumberFormat="1" applyFont="1" applyFill="1" applyBorder="1" applyAlignment="1" applyProtection="1">
      <alignment horizontal="left" vertical="center"/>
      <protection hidden="1"/>
    </xf>
    <xf numFmtId="0" fontId="32" fillId="6" borderId="3" xfId="0" applyFont="1" applyFill="1" applyBorder="1" applyAlignment="1" applyProtection="1">
      <alignment horizontal="left" vertical="center"/>
      <protection hidden="1"/>
    </xf>
    <xf numFmtId="0" fontId="33" fillId="4" borderId="1" xfId="0" applyFont="1" applyFill="1" applyBorder="1" applyAlignment="1" applyProtection="1">
      <alignment horizontal="center" vertical="center"/>
      <protection hidden="1"/>
    </xf>
    <xf numFmtId="0" fontId="33" fillId="4" borderId="2" xfId="0" applyFont="1" applyFill="1" applyBorder="1" applyAlignment="1" applyProtection="1">
      <alignment horizontal="center" vertical="center"/>
      <protection hidden="1"/>
    </xf>
    <xf numFmtId="0" fontId="33" fillId="4" borderId="3" xfId="0" applyFont="1" applyFill="1" applyBorder="1" applyAlignment="1" applyProtection="1">
      <alignment horizontal="center" vertical="center"/>
      <protection hidden="1"/>
    </xf>
    <xf numFmtId="0" fontId="27" fillId="5" borderId="6" xfId="0" applyFont="1" applyFill="1" applyBorder="1" applyAlignment="1" applyProtection="1">
      <alignment horizontal="center"/>
      <protection hidden="1"/>
    </xf>
    <xf numFmtId="0" fontId="27" fillId="5" borderId="7" xfId="0" applyFont="1" applyFill="1" applyBorder="1" applyAlignment="1" applyProtection="1">
      <alignment horizontal="center"/>
      <protection hidden="1"/>
    </xf>
    <xf numFmtId="0" fontId="28" fillId="5" borderId="7" xfId="0" applyFont="1" applyFill="1" applyBorder="1" applyAlignment="1" applyProtection="1">
      <alignment horizontal="right" vertical="center" wrapText="1"/>
      <protection hidden="1"/>
    </xf>
    <xf numFmtId="0" fontId="28" fillId="5" borderId="0" xfId="0" applyFont="1" applyFill="1" applyBorder="1" applyAlignment="1" applyProtection="1">
      <alignment horizontal="right" vertical="center" wrapText="1"/>
      <protection hidden="1"/>
    </xf>
    <xf numFmtId="0" fontId="28" fillId="5" borderId="12" xfId="0" applyFont="1" applyFill="1" applyBorder="1" applyAlignment="1" applyProtection="1">
      <alignment horizontal="right" vertical="center" wrapText="1"/>
      <protection hidden="1"/>
    </xf>
    <xf numFmtId="0" fontId="4" fillId="5" borderId="9" xfId="0" applyFont="1" applyFill="1" applyBorder="1" applyAlignment="1" applyProtection="1">
      <alignment horizontal="center"/>
      <protection hidden="1"/>
    </xf>
    <xf numFmtId="0" fontId="4" fillId="5" borderId="0" xfId="0" applyFont="1" applyFill="1" applyBorder="1" applyAlignment="1" applyProtection="1">
      <alignment horizontal="center"/>
      <protection hidden="1"/>
    </xf>
    <xf numFmtId="49" fontId="4" fillId="5" borderId="11" xfId="0" applyNumberFormat="1" applyFont="1" applyFill="1" applyBorder="1" applyAlignment="1" applyProtection="1">
      <alignment horizontal="center" vertical="center"/>
      <protection hidden="1"/>
    </xf>
    <xf numFmtId="49" fontId="4" fillId="5" borderId="12" xfId="0" applyNumberFormat="1" applyFont="1" applyFill="1" applyBorder="1" applyAlignment="1" applyProtection="1">
      <alignment horizontal="center" vertical="center"/>
      <protection hidden="1"/>
    </xf>
    <xf numFmtId="49" fontId="30" fillId="2" borderId="1" xfId="0" applyNumberFormat="1" applyFont="1" applyFill="1" applyBorder="1" applyAlignment="1" applyProtection="1">
      <alignment horizontal="right"/>
      <protection hidden="1"/>
    </xf>
    <xf numFmtId="49" fontId="30" fillId="2" borderId="2" xfId="0" applyNumberFormat="1" applyFont="1" applyFill="1" applyBorder="1" applyAlignment="1" applyProtection="1">
      <alignment horizontal="right"/>
      <protection hidden="1"/>
    </xf>
    <xf numFmtId="49" fontId="31" fillId="2" borderId="2" xfId="0" applyNumberFormat="1" applyFont="1" applyFill="1" applyBorder="1" applyAlignment="1" applyProtection="1">
      <alignment horizontal="left"/>
      <protection hidden="1"/>
    </xf>
    <xf numFmtId="0" fontId="31" fillId="2" borderId="2" xfId="0" applyFont="1" applyFill="1" applyBorder="1" applyAlignment="1" applyProtection="1">
      <alignment horizontal="left"/>
      <protection hidden="1"/>
    </xf>
    <xf numFmtId="0" fontId="31" fillId="2" borderId="3" xfId="0" applyFont="1" applyFill="1" applyBorder="1" applyAlignment="1" applyProtection="1">
      <alignment horizontal="left"/>
      <protection hidden="1"/>
    </xf>
  </cellXfs>
  <cellStyles count="4">
    <cellStyle name="Köprü" xfId="3" builtinId="8"/>
    <cellStyle name="Normal" xfId="0" builtinId="0"/>
    <cellStyle name="Stil 1" xfId="1"/>
    <cellStyle name="Yüzd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1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2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3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3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Anasayfa!A1"/></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xdr:row>
      <xdr:rowOff>19050</xdr:rowOff>
    </xdr:from>
    <xdr:to>
      <xdr:col>2</xdr:col>
      <xdr:colOff>19050</xdr:colOff>
      <xdr:row>5</xdr:row>
      <xdr:rowOff>78173</xdr:rowOff>
    </xdr:to>
    <xdr:pic>
      <xdr:nvPicPr>
        <xdr:cNvPr id="2" name="1 Resim" descr="gru_logo_mini.png"/>
        <xdr:cNvPicPr>
          <a:picLocks noChangeAspect="1"/>
        </xdr:cNvPicPr>
      </xdr:nvPicPr>
      <xdr:blipFill>
        <a:blip xmlns:r="http://schemas.openxmlformats.org/officeDocument/2006/relationships" r:embed="rId1" cstate="print"/>
        <a:stretch>
          <a:fillRect/>
        </a:stretch>
      </xdr:blipFill>
      <xdr:spPr>
        <a:xfrm>
          <a:off x="133350" y="19050"/>
          <a:ext cx="838200" cy="830648"/>
        </a:xfrm>
        <a:prstGeom prst="rect">
          <a:avLst/>
        </a:prstGeom>
        <a:ln w="3175">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8867775"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4" name="3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648825" y="104775"/>
          <a:ext cx="432000" cy="270075"/>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5" name="4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8867775"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15</xdr:col>
      <xdr:colOff>95250</xdr:colOff>
      <xdr:row>1</xdr:row>
      <xdr:rowOff>104775</xdr:rowOff>
    </xdr:from>
    <xdr:to>
      <xdr:col>15</xdr:col>
      <xdr:colOff>527250</xdr:colOff>
      <xdr:row>2</xdr:row>
      <xdr:rowOff>184350</xdr:rowOff>
    </xdr:to>
    <xdr:pic>
      <xdr:nvPicPr>
        <xdr:cNvPr id="2" name="1 Resim" descr="home-png.png">
          <a:hlinkClick xmlns:r="http://schemas.openxmlformats.org/officeDocument/2006/relationships" r:id="rId1" tooltip="Anasayfaya Git"/>
        </xdr:cNvPr>
        <xdr:cNvPicPr>
          <a:picLocks noChangeAspect="1"/>
        </xdr:cNvPicPr>
      </xdr:nvPicPr>
      <xdr:blipFill>
        <a:blip xmlns:r="http://schemas.openxmlformats.org/officeDocument/2006/relationships" r:embed="rId2" cstate="print"/>
        <a:stretch>
          <a:fillRect/>
        </a:stretch>
      </xdr:blipFill>
      <xdr:spPr>
        <a:xfrm>
          <a:off x="9048750" y="209550"/>
          <a:ext cx="432000" cy="317700"/>
        </a:xfrm>
        <a:prstGeom prst="rect">
          <a:avLst/>
        </a:prstGeom>
      </xdr:spPr>
    </xdr:pic>
    <xdr:clientData/>
  </xdr:twoCellAnchor>
  <xdr:twoCellAnchor editAs="oneCell">
    <xdr:from>
      <xdr:col>1</xdr:col>
      <xdr:colOff>76201</xdr:colOff>
      <xdr:row>1</xdr:row>
      <xdr:rowOff>123825</xdr:rowOff>
    </xdr:from>
    <xdr:to>
      <xdr:col>1</xdr:col>
      <xdr:colOff>542925</xdr:colOff>
      <xdr:row>3</xdr:row>
      <xdr:rowOff>110094</xdr:rowOff>
    </xdr:to>
    <xdr:pic>
      <xdr:nvPicPr>
        <xdr:cNvPr id="3" name="2 Resim" descr="gru_logo_mini.png"/>
        <xdr:cNvPicPr>
          <a:picLocks noChangeAspect="1"/>
        </xdr:cNvPicPr>
      </xdr:nvPicPr>
      <xdr:blipFill>
        <a:blip xmlns:r="http://schemas.openxmlformats.org/officeDocument/2006/relationships" r:embed="rId3" cstate="print"/>
        <a:stretch>
          <a:fillRect/>
        </a:stretch>
      </xdr:blipFill>
      <xdr:spPr>
        <a:xfrm>
          <a:off x="209551" y="228600"/>
          <a:ext cx="466724" cy="462519"/>
        </a:xfrm>
        <a:prstGeom prst="rect">
          <a:avLst/>
        </a:prstGeom>
        <a:ln w="3175">
          <a:solidFill>
            <a:schemeClr val="tx1">
              <a:lumMod val="95000"/>
              <a:lumOff val="5000"/>
            </a:schemeClr>
          </a:solidFill>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60"/>
  <sheetViews>
    <sheetView showGridLines="0" tabSelected="1" workbookViewId="0">
      <pane ySplit="12" topLeftCell="A13" activePane="bottomLeft" state="frozen"/>
      <selection activeCell="D45" sqref="D45"/>
      <selection pane="bottomLeft"/>
    </sheetView>
  </sheetViews>
  <sheetFormatPr defaultRowHeight="15"/>
  <cols>
    <col min="2" max="2" width="5.140625" customWidth="1"/>
    <col min="3" max="3" width="56.140625" customWidth="1"/>
    <col min="4" max="4" width="6.140625" customWidth="1"/>
    <col min="5" max="5" width="2" customWidth="1"/>
    <col min="6" max="6" width="6.140625" customWidth="1"/>
    <col min="7" max="7" width="2" customWidth="1"/>
    <col min="8" max="8" width="4.28515625" customWidth="1"/>
    <col min="14" max="14" width="13.7109375" bestFit="1" customWidth="1"/>
  </cols>
  <sheetData>
    <row r="1" spans="1:11" s="1" customFormat="1" ht="15.75">
      <c r="C1" s="133" t="s">
        <v>177</v>
      </c>
      <c r="D1" s="133"/>
      <c r="E1" s="133"/>
      <c r="F1" s="133"/>
      <c r="G1" s="133"/>
    </row>
    <row r="2" spans="1:11" ht="15.75">
      <c r="A2" s="1"/>
      <c r="B2" s="1"/>
      <c r="C2" s="133" t="s">
        <v>176</v>
      </c>
      <c r="D2" s="133"/>
      <c r="E2" s="133"/>
      <c r="F2" s="133"/>
      <c r="G2" s="133"/>
      <c r="H2" s="1"/>
      <c r="I2" s="1"/>
      <c r="J2" s="1"/>
    </row>
    <row r="3" spans="1:11">
      <c r="A3" s="1"/>
      <c r="B3" s="1"/>
      <c r="C3" s="134" t="s">
        <v>1</v>
      </c>
      <c r="D3" s="134"/>
      <c r="E3" s="134"/>
      <c r="F3" s="134"/>
      <c r="G3" s="134"/>
      <c r="H3" s="1"/>
      <c r="I3" s="1"/>
      <c r="J3" s="1"/>
    </row>
    <row r="4" spans="1:11">
      <c r="A4" s="1"/>
      <c r="B4" s="2"/>
      <c r="C4" s="136" t="s">
        <v>511</v>
      </c>
      <c r="D4" s="136"/>
      <c r="E4" s="136"/>
      <c r="F4" s="136"/>
      <c r="G4" s="136"/>
      <c r="H4" s="1"/>
      <c r="I4" s="1"/>
      <c r="J4" s="1"/>
    </row>
    <row r="5" spans="1:11">
      <c r="A5" s="1"/>
      <c r="B5" s="2"/>
      <c r="C5" s="135" t="s">
        <v>512</v>
      </c>
      <c r="D5" s="135"/>
      <c r="E5" s="135"/>
      <c r="F5" s="135"/>
      <c r="G5" s="135"/>
      <c r="H5" s="1"/>
      <c r="I5" s="1"/>
      <c r="J5" s="3"/>
    </row>
    <row r="6" spans="1:11">
      <c r="A6" s="1"/>
      <c r="B6" s="4" t="s">
        <v>2</v>
      </c>
      <c r="C6" s="1"/>
      <c r="D6" s="5"/>
      <c r="E6" s="5"/>
      <c r="F6" s="5"/>
      <c r="G6" s="5"/>
      <c r="H6" s="1"/>
      <c r="I6" s="1"/>
      <c r="J6" s="1"/>
    </row>
    <row r="7" spans="1:11">
      <c r="A7" s="1"/>
      <c r="B7" s="15" t="s">
        <v>3</v>
      </c>
      <c r="C7" s="16" t="s">
        <v>178</v>
      </c>
      <c r="D7" s="5"/>
      <c r="E7" s="5"/>
      <c r="F7" s="5"/>
      <c r="G7" s="5"/>
      <c r="H7" s="1"/>
      <c r="I7" s="1"/>
      <c r="J7" s="1"/>
    </row>
    <row r="8" spans="1:11">
      <c r="A8" s="1"/>
      <c r="B8" s="15" t="s">
        <v>4</v>
      </c>
      <c r="C8" s="16" t="s">
        <v>651</v>
      </c>
      <c r="D8" s="5"/>
      <c r="E8" s="5"/>
      <c r="F8" s="5"/>
      <c r="G8" s="5"/>
      <c r="H8" s="1"/>
      <c r="I8" s="1"/>
      <c r="J8" s="1"/>
    </row>
    <row r="9" spans="1:11">
      <c r="A9" s="1"/>
      <c r="B9" s="15"/>
      <c r="C9" s="16" t="s">
        <v>5</v>
      </c>
      <c r="D9" s="5"/>
      <c r="E9" s="5"/>
      <c r="F9" s="5"/>
      <c r="G9" s="5"/>
      <c r="H9" s="1"/>
      <c r="I9" s="1"/>
      <c r="J9" s="1"/>
    </row>
    <row r="10" spans="1:11">
      <c r="A10" s="1"/>
      <c r="B10" s="14" t="s">
        <v>6</v>
      </c>
      <c r="C10" s="16" t="s">
        <v>652</v>
      </c>
      <c r="D10" s="5"/>
      <c r="E10" s="5"/>
      <c r="F10" s="5"/>
      <c r="G10" s="5"/>
      <c r="H10" s="1"/>
      <c r="I10" s="1"/>
      <c r="J10" s="1"/>
    </row>
    <row r="11" spans="1:11">
      <c r="A11" s="1"/>
      <c r="B11" s="14"/>
      <c r="C11" s="16" t="s">
        <v>7</v>
      </c>
      <c r="D11" s="5"/>
      <c r="E11" s="5"/>
      <c r="F11" s="5"/>
      <c r="G11" s="5"/>
      <c r="H11" s="1"/>
      <c r="I11" s="1"/>
      <c r="J11" s="1"/>
    </row>
    <row r="12" spans="1:11" ht="15.75" customHeight="1">
      <c r="A12" s="1"/>
      <c r="B12" s="103" t="s">
        <v>181</v>
      </c>
      <c r="C12" s="104" t="s">
        <v>182</v>
      </c>
      <c r="D12" s="5"/>
      <c r="E12" s="5"/>
      <c r="F12" s="5"/>
      <c r="G12" s="5"/>
      <c r="H12" s="105"/>
      <c r="I12" s="106"/>
      <c r="J12" s="1"/>
      <c r="K12" s="39"/>
    </row>
    <row r="13" spans="1:11" s="1" customFormat="1" ht="15.75" customHeight="1">
      <c r="B13" s="103"/>
      <c r="C13" s="104"/>
      <c r="D13" s="5"/>
      <c r="E13" s="5"/>
      <c r="F13" s="5"/>
      <c r="G13" s="5"/>
      <c r="H13" s="105"/>
      <c r="I13" s="106"/>
      <c r="K13" s="39"/>
    </row>
    <row r="14" spans="1:11">
      <c r="A14" s="24"/>
      <c r="B14" s="22" t="s">
        <v>8</v>
      </c>
      <c r="C14" s="21" t="str">
        <f>"FAKÜLTELER ("&amp;SUM(F15:F27)&amp;" Başvuru)"</f>
        <v>FAKÜLTELER (287 Başvuru)</v>
      </c>
      <c r="D14" s="12"/>
      <c r="E14" s="1"/>
      <c r="F14" s="6" t="s">
        <v>9</v>
      </c>
      <c r="G14" s="1"/>
      <c r="H14" s="1"/>
      <c r="I14" s="1"/>
      <c r="J14" s="1"/>
    </row>
    <row r="15" spans="1:11">
      <c r="A15" s="24"/>
      <c r="B15" s="35" t="s">
        <v>10</v>
      </c>
      <c r="C15" s="25" t="s">
        <v>11</v>
      </c>
      <c r="D15" s="40"/>
      <c r="E15" s="1"/>
      <c r="F15" s="18"/>
      <c r="G15" s="1"/>
      <c r="H15" s="27"/>
      <c r="I15" s="28"/>
      <c r="J15" s="1"/>
    </row>
    <row r="16" spans="1:11">
      <c r="A16" s="24"/>
      <c r="B16" s="110" t="s">
        <v>12</v>
      </c>
      <c r="C16" s="108" t="s">
        <v>13</v>
      </c>
      <c r="D16" s="113" t="s">
        <v>85</v>
      </c>
      <c r="E16" s="1"/>
      <c r="F16" s="18">
        <v>3</v>
      </c>
      <c r="G16" s="1"/>
      <c r="H16" s="29"/>
      <c r="I16" s="28"/>
      <c r="J16" s="1"/>
    </row>
    <row r="17" spans="1:10">
      <c r="A17" s="24"/>
      <c r="B17" s="36" t="s">
        <v>14</v>
      </c>
      <c r="C17" s="7" t="s">
        <v>15</v>
      </c>
      <c r="D17" s="113" t="s">
        <v>85</v>
      </c>
      <c r="E17" s="1"/>
      <c r="F17" s="18">
        <v>44</v>
      </c>
      <c r="G17" s="1"/>
      <c r="H17" s="29"/>
      <c r="I17" s="28"/>
      <c r="J17" s="1"/>
    </row>
    <row r="18" spans="1:10">
      <c r="A18" s="24"/>
      <c r="B18" s="36" t="s">
        <v>16</v>
      </c>
      <c r="C18" s="7" t="s">
        <v>17</v>
      </c>
      <c r="D18" s="113" t="s">
        <v>85</v>
      </c>
      <c r="E18" s="1"/>
      <c r="F18" s="18">
        <v>57</v>
      </c>
      <c r="G18" s="1"/>
      <c r="H18" s="29"/>
      <c r="I18" s="28"/>
    </row>
    <row r="19" spans="1:10">
      <c r="A19" s="24"/>
      <c r="B19" s="110" t="s">
        <v>18</v>
      </c>
      <c r="C19" s="108" t="s">
        <v>19</v>
      </c>
      <c r="D19" s="113" t="s">
        <v>85</v>
      </c>
      <c r="E19" s="1"/>
      <c r="F19" s="18">
        <v>10</v>
      </c>
      <c r="G19" s="1"/>
      <c r="H19" s="29"/>
      <c r="I19" s="28"/>
    </row>
    <row r="20" spans="1:10">
      <c r="A20" s="24"/>
      <c r="B20" s="36" t="s">
        <v>20</v>
      </c>
      <c r="C20" s="7" t="s">
        <v>21</v>
      </c>
      <c r="D20" s="113" t="s">
        <v>85</v>
      </c>
      <c r="E20" s="1"/>
      <c r="F20" s="18">
        <v>26</v>
      </c>
      <c r="G20" s="1"/>
      <c r="H20" s="29"/>
      <c r="I20" s="28"/>
    </row>
    <row r="21" spans="1:10">
      <c r="A21" s="24"/>
      <c r="B21" s="36" t="s">
        <v>22</v>
      </c>
      <c r="C21" s="7" t="s">
        <v>183</v>
      </c>
      <c r="D21" s="113" t="s">
        <v>85</v>
      </c>
      <c r="E21" s="1"/>
      <c r="F21" s="18">
        <v>25</v>
      </c>
      <c r="G21" s="1"/>
      <c r="H21" s="29"/>
      <c r="I21" s="28"/>
    </row>
    <row r="22" spans="1:10">
      <c r="A22" s="24"/>
      <c r="B22" s="36" t="s">
        <v>23</v>
      </c>
      <c r="C22" s="7" t="s">
        <v>24</v>
      </c>
      <c r="D22" s="113" t="s">
        <v>85</v>
      </c>
      <c r="E22" s="1"/>
      <c r="F22" s="18">
        <v>48</v>
      </c>
      <c r="G22" s="1"/>
      <c r="H22" s="30"/>
      <c r="I22" s="28"/>
    </row>
    <row r="23" spans="1:10">
      <c r="A23" s="24"/>
      <c r="B23" s="36" t="s">
        <v>25</v>
      </c>
      <c r="C23" s="7" t="s">
        <v>26</v>
      </c>
      <c r="D23" s="113" t="s">
        <v>85</v>
      </c>
      <c r="E23" s="1"/>
      <c r="F23" s="18">
        <v>20</v>
      </c>
      <c r="G23" s="1"/>
      <c r="H23" s="29"/>
      <c r="I23" s="28"/>
    </row>
    <row r="24" spans="1:10">
      <c r="A24" s="24"/>
      <c r="B24" s="110" t="s">
        <v>27</v>
      </c>
      <c r="C24" s="17" t="s">
        <v>28</v>
      </c>
      <c r="D24" s="113" t="s">
        <v>85</v>
      </c>
      <c r="E24" s="1"/>
      <c r="F24" s="18">
        <v>8</v>
      </c>
      <c r="G24" s="1"/>
      <c r="H24" s="29"/>
      <c r="I24" s="28"/>
    </row>
    <row r="25" spans="1:10">
      <c r="A25" s="24"/>
      <c r="B25" s="36" t="s">
        <v>29</v>
      </c>
      <c r="C25" s="7" t="s">
        <v>30</v>
      </c>
      <c r="D25" s="113" t="s">
        <v>85</v>
      </c>
      <c r="E25" s="1"/>
      <c r="F25" s="18">
        <v>27</v>
      </c>
      <c r="G25" s="1"/>
      <c r="H25" s="30"/>
      <c r="I25" s="28"/>
    </row>
    <row r="26" spans="1:10">
      <c r="A26" s="24"/>
      <c r="B26" s="110" t="s">
        <v>31</v>
      </c>
      <c r="C26" s="17" t="s">
        <v>32</v>
      </c>
      <c r="D26" s="113" t="s">
        <v>85</v>
      </c>
      <c r="E26" s="1"/>
      <c r="F26" s="18">
        <v>9</v>
      </c>
      <c r="G26" s="1"/>
      <c r="H26" s="29"/>
      <c r="I26" s="28"/>
    </row>
    <row r="27" spans="1:10">
      <c r="A27" s="24"/>
      <c r="B27" s="36" t="s">
        <v>33</v>
      </c>
      <c r="C27" s="7" t="s">
        <v>34</v>
      </c>
      <c r="D27" s="113" t="s">
        <v>85</v>
      </c>
      <c r="E27" s="1"/>
      <c r="F27" s="18">
        <v>10</v>
      </c>
      <c r="G27" s="1"/>
      <c r="H27" s="29"/>
      <c r="I27" s="28"/>
    </row>
    <row r="28" spans="1:10">
      <c r="A28" s="24"/>
      <c r="B28" s="23" t="s">
        <v>35</v>
      </c>
      <c r="C28" s="21" t="str">
        <f>"YÜKSEKOKULLAR ("&amp;SUM(F29:F34)&amp;" Başvuru)"</f>
        <v>YÜKSEKOKULLAR (20 Başvuru)</v>
      </c>
      <c r="D28" s="12"/>
      <c r="E28" s="1"/>
      <c r="F28" s="19"/>
      <c r="G28" s="1"/>
      <c r="H28" s="29"/>
      <c r="I28" s="28"/>
    </row>
    <row r="29" spans="1:10">
      <c r="A29" s="24"/>
      <c r="B29" s="36" t="s">
        <v>36</v>
      </c>
      <c r="C29" s="7" t="s">
        <v>37</v>
      </c>
      <c r="D29" s="40" t="s">
        <v>85</v>
      </c>
      <c r="E29" s="1"/>
      <c r="F29" s="18">
        <v>8</v>
      </c>
      <c r="G29" s="13"/>
      <c r="H29" s="31"/>
      <c r="I29" s="28"/>
    </row>
    <row r="30" spans="1:10">
      <c r="A30" s="24"/>
      <c r="B30" s="110" t="s">
        <v>38</v>
      </c>
      <c r="C30" s="17" t="s">
        <v>39</v>
      </c>
      <c r="D30" s="114" t="s">
        <v>85</v>
      </c>
      <c r="E30" s="1"/>
      <c r="F30" s="18">
        <v>3</v>
      </c>
      <c r="G30" s="13"/>
      <c r="H30" s="31"/>
      <c r="I30" s="28"/>
    </row>
    <row r="31" spans="1:10">
      <c r="A31" s="24"/>
      <c r="B31" s="110" t="s">
        <v>40</v>
      </c>
      <c r="C31" s="17" t="s">
        <v>41</v>
      </c>
      <c r="D31" s="119" t="s">
        <v>85</v>
      </c>
      <c r="E31" s="1"/>
      <c r="F31" s="18">
        <v>2</v>
      </c>
      <c r="G31" s="13"/>
      <c r="H31" s="31"/>
      <c r="I31" s="28"/>
    </row>
    <row r="32" spans="1:10">
      <c r="A32" s="24"/>
      <c r="B32" s="36" t="s">
        <v>42</v>
      </c>
      <c r="C32" s="7" t="s">
        <v>43</v>
      </c>
      <c r="D32" s="40" t="s">
        <v>85</v>
      </c>
      <c r="E32" s="1"/>
      <c r="F32" s="18">
        <v>3</v>
      </c>
      <c r="G32" s="13"/>
      <c r="H32" s="31"/>
      <c r="I32" s="28"/>
    </row>
    <row r="33" spans="1:11">
      <c r="A33" s="24"/>
      <c r="B33" s="124" t="s">
        <v>44</v>
      </c>
      <c r="C33" s="25" t="s">
        <v>45</v>
      </c>
      <c r="D33" s="114"/>
      <c r="E33" s="1"/>
      <c r="F33" s="18"/>
      <c r="G33" s="13"/>
      <c r="H33" s="31"/>
      <c r="I33" s="28"/>
    </row>
    <row r="34" spans="1:11">
      <c r="A34" s="24"/>
      <c r="B34" s="109" t="s">
        <v>46</v>
      </c>
      <c r="C34" s="17" t="s">
        <v>47</v>
      </c>
      <c r="D34" s="114" t="s">
        <v>85</v>
      </c>
      <c r="E34" s="1"/>
      <c r="F34" s="18">
        <v>4</v>
      </c>
      <c r="G34" s="13"/>
      <c r="H34" s="31"/>
      <c r="I34" s="28"/>
    </row>
    <row r="35" spans="1:11">
      <c r="A35" s="24"/>
      <c r="B35" s="23" t="s">
        <v>48</v>
      </c>
      <c r="C35" s="21" t="str">
        <f>"MESLEK YÜKSEKOKULLARI ("&amp;SUM(F36:F47)&amp;" Başvuru)"</f>
        <v>MESLEK YÜKSEKOKULLARI (61 Başvuru)</v>
      </c>
      <c r="D35" s="12"/>
      <c r="E35" s="1"/>
      <c r="F35" s="20"/>
      <c r="G35" s="13"/>
      <c r="H35" s="31"/>
      <c r="I35" s="28"/>
    </row>
    <row r="36" spans="1:11">
      <c r="A36" s="24"/>
      <c r="B36" s="110" t="s">
        <v>49</v>
      </c>
      <c r="C36" s="17" t="s">
        <v>50</v>
      </c>
      <c r="D36" s="114" t="s">
        <v>85</v>
      </c>
      <c r="E36" s="1"/>
      <c r="F36" s="18">
        <v>2</v>
      </c>
      <c r="G36" s="13"/>
      <c r="H36" s="31"/>
      <c r="I36" s="28"/>
    </row>
    <row r="37" spans="1:11">
      <c r="A37" s="24"/>
      <c r="B37" s="37" t="s">
        <v>51</v>
      </c>
      <c r="C37" s="17" t="s">
        <v>52</v>
      </c>
      <c r="D37" s="114" t="s">
        <v>85</v>
      </c>
      <c r="E37" s="1"/>
      <c r="F37" s="18">
        <v>4</v>
      </c>
      <c r="G37" s="13"/>
      <c r="H37" s="31"/>
      <c r="I37" s="28"/>
    </row>
    <row r="38" spans="1:11">
      <c r="A38" s="24"/>
      <c r="B38" s="37" t="s">
        <v>53</v>
      </c>
      <c r="C38" s="17" t="s">
        <v>54</v>
      </c>
      <c r="D38" s="40" t="s">
        <v>85</v>
      </c>
      <c r="E38" s="1"/>
      <c r="F38" s="18">
        <v>5</v>
      </c>
      <c r="G38" s="13"/>
      <c r="H38" s="31"/>
      <c r="I38" s="28"/>
    </row>
    <row r="39" spans="1:11">
      <c r="A39" s="24"/>
      <c r="B39" s="37" t="s">
        <v>55</v>
      </c>
      <c r="C39" s="17" t="s">
        <v>56</v>
      </c>
      <c r="D39" s="40" t="s">
        <v>85</v>
      </c>
      <c r="E39" s="1"/>
      <c r="F39" s="18">
        <v>11</v>
      </c>
      <c r="G39" s="13"/>
      <c r="H39" s="31"/>
      <c r="I39" s="28"/>
    </row>
    <row r="40" spans="1:11">
      <c r="A40" s="24"/>
      <c r="B40" s="35" t="s">
        <v>57</v>
      </c>
      <c r="C40" s="26" t="s">
        <v>58</v>
      </c>
      <c r="D40" s="40"/>
      <c r="E40" s="1"/>
      <c r="F40" s="18"/>
      <c r="G40" s="13"/>
      <c r="H40" s="31"/>
      <c r="I40" s="28"/>
    </row>
    <row r="41" spans="1:11">
      <c r="A41" s="24"/>
      <c r="B41" s="110" t="s">
        <v>59</v>
      </c>
      <c r="C41" s="17" t="s">
        <v>60</v>
      </c>
      <c r="D41" s="114" t="s">
        <v>85</v>
      </c>
      <c r="E41" s="1"/>
      <c r="F41" s="18">
        <v>6</v>
      </c>
      <c r="G41" s="13"/>
      <c r="H41" s="31"/>
      <c r="I41" s="28"/>
      <c r="K41" s="120"/>
    </row>
    <row r="42" spans="1:11">
      <c r="A42" s="24"/>
      <c r="B42" s="35" t="s">
        <v>61</v>
      </c>
      <c r="C42" s="26" t="s">
        <v>62</v>
      </c>
      <c r="D42" s="40"/>
      <c r="E42" s="1"/>
      <c r="F42" s="18"/>
      <c r="G42" s="13"/>
      <c r="H42" s="31"/>
      <c r="I42" s="28"/>
    </row>
    <row r="43" spans="1:11">
      <c r="A43" s="24"/>
      <c r="B43" s="37" t="s">
        <v>63</v>
      </c>
      <c r="C43" s="17" t="s">
        <v>64</v>
      </c>
      <c r="D43" s="40" t="s">
        <v>85</v>
      </c>
      <c r="E43" s="1"/>
      <c r="F43" s="18">
        <v>14</v>
      </c>
      <c r="G43" s="13"/>
      <c r="H43" s="31"/>
      <c r="I43" s="28"/>
    </row>
    <row r="44" spans="1:11">
      <c r="A44" s="24"/>
      <c r="B44" s="37" t="s">
        <v>65</v>
      </c>
      <c r="C44" s="17" t="s">
        <v>184</v>
      </c>
      <c r="D44" s="114" t="s">
        <v>85</v>
      </c>
      <c r="E44" s="1"/>
      <c r="F44" s="18">
        <v>4</v>
      </c>
      <c r="G44" s="13"/>
      <c r="H44" s="31"/>
      <c r="I44" s="28"/>
    </row>
    <row r="45" spans="1:11">
      <c r="A45" s="24"/>
      <c r="B45" s="37" t="s">
        <v>66</v>
      </c>
      <c r="C45" s="17" t="s">
        <v>185</v>
      </c>
      <c r="D45" s="114" t="s">
        <v>85</v>
      </c>
      <c r="E45" s="1"/>
      <c r="F45" s="18">
        <v>2</v>
      </c>
      <c r="G45" s="13"/>
      <c r="H45" s="31"/>
      <c r="I45" s="28"/>
    </row>
    <row r="46" spans="1:11">
      <c r="A46" s="24"/>
      <c r="B46" s="37" t="s">
        <v>67</v>
      </c>
      <c r="C46" s="95" t="s">
        <v>69</v>
      </c>
      <c r="D46" s="114" t="s">
        <v>85</v>
      </c>
      <c r="E46" s="1"/>
      <c r="F46" s="96">
        <v>3</v>
      </c>
      <c r="G46" s="13"/>
      <c r="H46" s="31"/>
      <c r="I46" s="28"/>
    </row>
    <row r="47" spans="1:11" s="1" customFormat="1">
      <c r="A47" s="24"/>
      <c r="B47" s="37" t="s">
        <v>68</v>
      </c>
      <c r="C47" s="17" t="s">
        <v>113</v>
      </c>
      <c r="D47" s="114" t="s">
        <v>85</v>
      </c>
      <c r="E47" s="100"/>
      <c r="F47" s="18">
        <v>10</v>
      </c>
      <c r="G47" s="13"/>
      <c r="H47" s="31"/>
      <c r="I47" s="28"/>
    </row>
    <row r="48" spans="1:11">
      <c r="A48" s="24"/>
      <c r="B48" s="97" t="s">
        <v>70</v>
      </c>
      <c r="C48" s="98" t="str">
        <f>"REKTÖRLÜĞE BAĞLI BİRİMLER ("&amp;SUM(F49:F56)&amp;" Başvuru)"</f>
        <v>REKTÖRLÜĞE BAĞLI BİRİMLER (4 Başvuru)</v>
      </c>
      <c r="D48" s="99"/>
      <c r="E48" s="1"/>
      <c r="F48" s="20"/>
      <c r="G48" s="13"/>
      <c r="H48" s="31"/>
      <c r="I48" s="28"/>
    </row>
    <row r="49" spans="1:9">
      <c r="A49" s="24"/>
      <c r="B49" s="107" t="s">
        <v>71</v>
      </c>
      <c r="C49" s="17" t="s">
        <v>72</v>
      </c>
      <c r="D49" s="114" t="s">
        <v>85</v>
      </c>
      <c r="E49" s="1"/>
      <c r="F49" s="18">
        <v>1</v>
      </c>
      <c r="G49" s="13"/>
      <c r="H49" s="31"/>
      <c r="I49" s="28"/>
    </row>
    <row r="50" spans="1:9">
      <c r="A50" s="24"/>
      <c r="B50" s="35" t="s">
        <v>73</v>
      </c>
      <c r="C50" s="26" t="s">
        <v>74</v>
      </c>
      <c r="D50" s="40"/>
      <c r="E50" s="1"/>
      <c r="F50" s="18"/>
      <c r="G50" s="13"/>
      <c r="H50" s="31"/>
      <c r="I50" s="28"/>
    </row>
    <row r="51" spans="1:9">
      <c r="A51" s="24"/>
      <c r="B51" s="35" t="s">
        <v>75</v>
      </c>
      <c r="C51" s="26" t="s">
        <v>76</v>
      </c>
      <c r="D51" s="40"/>
      <c r="E51" s="1"/>
      <c r="F51" s="18"/>
      <c r="G51" s="13"/>
      <c r="H51" s="31"/>
      <c r="I51" s="28"/>
    </row>
    <row r="52" spans="1:9">
      <c r="A52" s="24"/>
      <c r="B52" s="35" t="s">
        <v>77</v>
      </c>
      <c r="C52" s="26" t="s">
        <v>78</v>
      </c>
      <c r="D52" s="40"/>
      <c r="E52" s="1"/>
      <c r="F52" s="18"/>
      <c r="G52" s="13"/>
      <c r="H52" s="31"/>
      <c r="I52" s="28"/>
    </row>
    <row r="53" spans="1:9">
      <c r="A53" s="24"/>
      <c r="B53" s="35" t="s">
        <v>79</v>
      </c>
      <c r="C53" s="26" t="s">
        <v>80</v>
      </c>
      <c r="D53" s="40"/>
      <c r="E53" s="1"/>
      <c r="F53" s="18"/>
      <c r="G53" s="13"/>
      <c r="H53" s="31"/>
      <c r="I53" s="28"/>
    </row>
    <row r="54" spans="1:9" s="1" customFormat="1">
      <c r="A54" s="24"/>
      <c r="B54" s="125" t="s">
        <v>186</v>
      </c>
      <c r="C54" s="26" t="s">
        <v>187</v>
      </c>
      <c r="D54" s="115"/>
      <c r="F54" s="18"/>
      <c r="G54" s="13"/>
      <c r="H54" s="31"/>
      <c r="I54" s="28"/>
    </row>
    <row r="55" spans="1:9" s="1" customFormat="1">
      <c r="A55" s="24"/>
      <c r="B55" s="111" t="s">
        <v>188</v>
      </c>
      <c r="C55" s="112" t="s">
        <v>189</v>
      </c>
      <c r="D55" s="115" t="s">
        <v>85</v>
      </c>
      <c r="F55" s="18">
        <v>1</v>
      </c>
      <c r="G55" s="13"/>
      <c r="H55" s="31"/>
      <c r="I55" s="28"/>
    </row>
    <row r="56" spans="1:9" s="1" customFormat="1">
      <c r="A56" s="24"/>
      <c r="B56" s="111" t="s">
        <v>190</v>
      </c>
      <c r="C56" s="112" t="s">
        <v>191</v>
      </c>
      <c r="D56" s="115" t="s">
        <v>85</v>
      </c>
      <c r="F56" s="18">
        <v>2</v>
      </c>
      <c r="G56" s="13"/>
      <c r="H56" s="31"/>
      <c r="I56" s="28"/>
    </row>
    <row r="57" spans="1:9">
      <c r="A57" s="24"/>
      <c r="B57" s="23" t="s">
        <v>81</v>
      </c>
      <c r="C57" s="21" t="str">
        <f>"DİĞER BİRİMLER ("&amp;SUM(F58)&amp;" Başvuru)"</f>
        <v>DİĞER BİRİMLER (0 Başvuru)</v>
      </c>
      <c r="D57" s="12"/>
      <c r="E57" s="1"/>
      <c r="F57" s="20"/>
      <c r="G57" s="13"/>
      <c r="H57" s="31"/>
      <c r="I57" s="28"/>
    </row>
    <row r="58" spans="1:9">
      <c r="A58" s="24"/>
      <c r="B58" s="125" t="s">
        <v>82</v>
      </c>
      <c r="C58" s="26" t="s">
        <v>83</v>
      </c>
      <c r="D58" s="114"/>
      <c r="E58" s="1"/>
      <c r="F58" s="18"/>
      <c r="G58" s="13"/>
      <c r="H58" s="31"/>
      <c r="I58" s="28"/>
    </row>
    <row r="59" spans="1:9">
      <c r="A59" s="1"/>
      <c r="B59" s="8"/>
      <c r="C59" s="9"/>
      <c r="D59" s="10"/>
      <c r="E59" s="1"/>
      <c r="F59" s="11"/>
      <c r="G59" s="1"/>
      <c r="H59" s="32"/>
      <c r="I59" s="33"/>
    </row>
    <row r="60" spans="1:9" ht="15.75">
      <c r="A60" s="1"/>
      <c r="B60" s="1"/>
      <c r="C60" s="132" t="s">
        <v>84</v>
      </c>
      <c r="D60" s="132"/>
      <c r="E60" s="1"/>
      <c r="F60" s="38">
        <f>SUM(F15:F58)</f>
        <v>372</v>
      </c>
      <c r="G60" s="1"/>
      <c r="H60" s="32"/>
      <c r="I60" s="34"/>
    </row>
  </sheetData>
  <sheetProtection password="CC2B" sheet="1" objects="1" scenarios="1"/>
  <mergeCells count="6">
    <mergeCell ref="C60:D60"/>
    <mergeCell ref="C1:G1"/>
    <mergeCell ref="C2:G2"/>
    <mergeCell ref="C3:G3"/>
    <mergeCell ref="C5:G5"/>
    <mergeCell ref="C4:G4"/>
  </mergeCells>
  <hyperlinks>
    <hyperlink ref="D17" location="'1.3'!A1" display="►"/>
    <hyperlink ref="D18" location="'1.4'!A1" display="►"/>
    <hyperlink ref="D20" location="'1.6'!A1" display="►"/>
    <hyperlink ref="D21" location="'1.7'!A1" display="►"/>
    <hyperlink ref="D22" location="'1.8'!A1" display="►"/>
    <hyperlink ref="D23" location="'1.9'!A1" display="►"/>
    <hyperlink ref="D25" location="'1.11'!A1" display="►"/>
    <hyperlink ref="D27" location="'1.13'!A1" display="►"/>
    <hyperlink ref="D29" location="'2.1'!A1" display="►"/>
    <hyperlink ref="D32" location="'2.4'!A1" display="►"/>
    <hyperlink ref="D38" location="'3.3'!A1" display="►"/>
    <hyperlink ref="D39" location="'3.4'!A1" display="►"/>
    <hyperlink ref="D43" location="'3.8'!A1" display="►"/>
    <hyperlink ref="D46" location="'3.11'!A1" display="►"/>
    <hyperlink ref="D47" location="'3.12'!A1" display="►"/>
    <hyperlink ref="D16" location="'1.2'!A1" display="►"/>
    <hyperlink ref="D19" location="'1.5'!A1" display="►"/>
    <hyperlink ref="D24" location="'1.10'!A1" display="►"/>
    <hyperlink ref="D26" location="'1.12'!A1" display="►"/>
    <hyperlink ref="D30" location="'2.2'!A1" display="►"/>
    <hyperlink ref="D34" location="'2.6'!A1" display="►"/>
    <hyperlink ref="D36" location="'3.1'!A1" display="►"/>
    <hyperlink ref="D37" location="'3.2'!A1" display="►"/>
    <hyperlink ref="D41" location="'3.6'!A1" display="►"/>
    <hyperlink ref="D44" location="'3.9'!A1" display="►"/>
    <hyperlink ref="D49" location="'4.1'!A1" display="►"/>
    <hyperlink ref="D55" location="'4.7'!A1" display="►"/>
    <hyperlink ref="D56" location="'4.8'!A1" display="►"/>
    <hyperlink ref="D31" location="'2.3'!A1" display="►"/>
    <hyperlink ref="D45" location="'3.10'!A1" display="►"/>
  </hyperlinks>
  <printOptions horizontalCentered="1" verticalCentered="1"/>
  <pageMargins left="0.70866141732283472" right="0.70866141732283472" top="0.35433070866141736" bottom="0.35433070866141736" header="0.31496062992125984" footer="0.31496062992125984"/>
  <pageSetup paperSize="9" scale="90" orientation="portrait" r:id="rId1"/>
  <ignoredErrors>
    <ignoredError sqref="B27" twoDigitTextYear="1"/>
    <ignoredError sqref="B28 B35 B48 B57" numberStoredAsText="1"/>
  </ignoredErrors>
  <drawing r:id="rId2"/>
</worksheet>
</file>

<file path=xl/worksheets/sheet10.xml><?xml version="1.0" encoding="utf-8"?>
<worksheet xmlns="http://schemas.openxmlformats.org/spreadsheetml/2006/main" xmlns:r="http://schemas.openxmlformats.org/officeDocument/2006/relationships">
  <dimension ref="B1:R40"/>
  <sheetViews>
    <sheetView showGridLines="0" workbookViewId="0">
      <pane ySplit="8" topLeftCell="A9" activePane="bottomLeft" state="frozen"/>
      <selection pane="bottomLeft" activeCell="M20" sqref="M20"/>
    </sheetView>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195</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319</v>
      </c>
      <c r="C10" s="57" t="s">
        <v>108</v>
      </c>
      <c r="D10" s="58"/>
      <c r="E10" s="58"/>
      <c r="F10" s="58">
        <v>30</v>
      </c>
      <c r="G10" s="58"/>
      <c r="H10" s="58"/>
      <c r="I10" s="58"/>
      <c r="J10" s="58">
        <v>30</v>
      </c>
      <c r="K10" s="58">
        <v>3.6</v>
      </c>
      <c r="L10" s="58"/>
      <c r="M10" s="59">
        <f>SUM(D10:L10)</f>
        <v>63.6</v>
      </c>
      <c r="N10" s="60"/>
      <c r="O10" s="61" t="s">
        <v>112</v>
      </c>
      <c r="P10" s="62"/>
      <c r="Q10" s="63"/>
      <c r="R10" s="63"/>
    </row>
    <row r="11" spans="2:18" ht="15.75">
      <c r="B11" s="64" t="s">
        <v>329</v>
      </c>
      <c r="C11" s="57" t="s">
        <v>109</v>
      </c>
      <c r="D11" s="58"/>
      <c r="E11" s="58"/>
      <c r="F11" s="58">
        <v>30</v>
      </c>
      <c r="G11" s="58"/>
      <c r="H11" s="58"/>
      <c r="I11" s="58"/>
      <c r="J11" s="58">
        <v>30</v>
      </c>
      <c r="K11" s="58">
        <v>3.6</v>
      </c>
      <c r="L11" s="58"/>
      <c r="M11" s="59">
        <f>SUM(D11:L11)</f>
        <v>63.6</v>
      </c>
      <c r="N11" s="65"/>
      <c r="O11" s="66" t="s">
        <v>112</v>
      </c>
      <c r="P11" s="67"/>
      <c r="Q11" s="63"/>
      <c r="R11" s="63"/>
    </row>
    <row r="12" spans="2:18" ht="15.75">
      <c r="B12" s="68" t="s">
        <v>328</v>
      </c>
      <c r="C12" s="92" t="s">
        <v>110</v>
      </c>
      <c r="D12" s="93"/>
      <c r="E12" s="93"/>
      <c r="F12" s="93">
        <v>30</v>
      </c>
      <c r="G12" s="93"/>
      <c r="H12" s="93"/>
      <c r="I12" s="93"/>
      <c r="J12" s="93">
        <v>30</v>
      </c>
      <c r="K12" s="93">
        <v>3.6</v>
      </c>
      <c r="L12" s="93"/>
      <c r="M12" s="101">
        <f>SUM(D12:L12)</f>
        <v>63.6</v>
      </c>
      <c r="N12" s="69" t="s">
        <v>112</v>
      </c>
      <c r="O12" s="66" t="s">
        <v>112</v>
      </c>
      <c r="P12" s="70" t="s">
        <v>112</v>
      </c>
      <c r="Q12" s="63"/>
      <c r="R12" s="63"/>
    </row>
    <row r="13" spans="2:18" ht="5.25" customHeight="1">
      <c r="B13" s="71"/>
      <c r="C13" s="72"/>
      <c r="D13" s="72"/>
      <c r="E13" s="72"/>
      <c r="F13" s="72"/>
      <c r="G13" s="72"/>
      <c r="H13" s="72"/>
      <c r="I13" s="72"/>
      <c r="J13" s="72"/>
      <c r="K13" s="72"/>
      <c r="L13" s="72"/>
      <c r="M13" s="72"/>
      <c r="N13" s="73"/>
      <c r="O13" s="73"/>
      <c r="P13" s="41"/>
      <c r="Q13" s="41"/>
      <c r="R13" s="41"/>
    </row>
    <row r="14" spans="2:18" ht="15.75">
      <c r="B14" s="56" t="s">
        <v>149</v>
      </c>
      <c r="C14" s="57" t="s">
        <v>108</v>
      </c>
      <c r="D14" s="58"/>
      <c r="E14" s="58"/>
      <c r="F14" s="58">
        <v>28.8</v>
      </c>
      <c r="G14" s="58"/>
      <c r="H14" s="58"/>
      <c r="I14" s="58"/>
      <c r="J14" s="58">
        <v>22.8</v>
      </c>
      <c r="K14" s="58"/>
      <c r="L14" s="58"/>
      <c r="M14" s="59">
        <f>SUM(D14:L14)</f>
        <v>51.6</v>
      </c>
      <c r="N14" s="60"/>
      <c r="O14" s="61" t="s">
        <v>112</v>
      </c>
      <c r="P14" s="62"/>
      <c r="R14" s="63"/>
    </row>
    <row r="15" spans="2:18" ht="15.75">
      <c r="B15" s="64" t="s">
        <v>332</v>
      </c>
      <c r="C15" s="57" t="s">
        <v>109</v>
      </c>
      <c r="D15" s="58"/>
      <c r="E15" s="58"/>
      <c r="F15" s="58">
        <v>28.8</v>
      </c>
      <c r="G15" s="58"/>
      <c r="H15" s="58"/>
      <c r="I15" s="58"/>
      <c r="J15" s="58">
        <v>22.8</v>
      </c>
      <c r="K15" s="58"/>
      <c r="L15" s="58"/>
      <c r="M15" s="59">
        <f>SUM(D15:L15)</f>
        <v>51.6</v>
      </c>
      <c r="N15" s="65"/>
      <c r="O15" s="66" t="s">
        <v>112</v>
      </c>
      <c r="P15" s="67"/>
      <c r="R15" s="63"/>
    </row>
    <row r="16" spans="2:18" ht="15.75">
      <c r="B16" s="68" t="s">
        <v>328</v>
      </c>
      <c r="C16" s="92" t="s">
        <v>110</v>
      </c>
      <c r="D16" s="93"/>
      <c r="E16" s="93"/>
      <c r="F16" s="93">
        <v>28.8</v>
      </c>
      <c r="G16" s="93"/>
      <c r="H16" s="93"/>
      <c r="I16" s="93"/>
      <c r="J16" s="93">
        <v>22.8</v>
      </c>
      <c r="K16" s="93"/>
      <c r="L16" s="93"/>
      <c r="M16" s="101">
        <f>SUM(D16:L16)</f>
        <v>51.6</v>
      </c>
      <c r="N16" s="69"/>
      <c r="O16" s="66"/>
      <c r="P16" s="70" t="s">
        <v>112</v>
      </c>
      <c r="R16" s="63"/>
    </row>
    <row r="17" spans="2:18" ht="5.25" customHeight="1">
      <c r="R17" s="41"/>
    </row>
    <row r="18" spans="2:18" ht="15.75">
      <c r="B18" s="56" t="s">
        <v>149</v>
      </c>
      <c r="C18" s="57" t="s">
        <v>108</v>
      </c>
      <c r="D18" s="58"/>
      <c r="E18" s="58"/>
      <c r="F18" s="58">
        <v>18</v>
      </c>
      <c r="G18" s="58"/>
      <c r="H18" s="58"/>
      <c r="I18" s="58"/>
      <c r="J18" s="58">
        <v>30</v>
      </c>
      <c r="K18" s="58"/>
      <c r="L18" s="58"/>
      <c r="M18" s="59">
        <f>SUM(D18:L18)</f>
        <v>48</v>
      </c>
      <c r="N18" s="60"/>
      <c r="O18" s="61" t="s">
        <v>112</v>
      </c>
      <c r="P18" s="62"/>
    </row>
    <row r="19" spans="2:18" ht="15.75">
      <c r="B19" s="64" t="s">
        <v>330</v>
      </c>
      <c r="C19" s="57" t="s">
        <v>109</v>
      </c>
      <c r="D19" s="58"/>
      <c r="E19" s="58"/>
      <c r="F19" s="58">
        <v>18</v>
      </c>
      <c r="G19" s="58"/>
      <c r="H19" s="58"/>
      <c r="I19" s="58"/>
      <c r="J19" s="58">
        <v>30</v>
      </c>
      <c r="K19" s="58"/>
      <c r="L19" s="58"/>
      <c r="M19" s="59">
        <f>SUM(D19:L19)</f>
        <v>48</v>
      </c>
      <c r="N19" s="65"/>
      <c r="O19" s="66" t="s">
        <v>112</v>
      </c>
      <c r="P19" s="67"/>
    </row>
    <row r="20" spans="2:18" ht="15.75">
      <c r="B20" s="68" t="s">
        <v>328</v>
      </c>
      <c r="C20" s="92" t="s">
        <v>110</v>
      </c>
      <c r="D20" s="93"/>
      <c r="E20" s="93"/>
      <c r="F20" s="93">
        <v>18</v>
      </c>
      <c r="G20" s="93"/>
      <c r="H20" s="93"/>
      <c r="I20" s="93"/>
      <c r="J20" s="93">
        <v>30</v>
      </c>
      <c r="K20" s="93"/>
      <c r="L20" s="93"/>
      <c r="M20" s="101">
        <f>SUM(D20:L20)</f>
        <v>48</v>
      </c>
      <c r="N20" s="69" t="s">
        <v>112</v>
      </c>
      <c r="O20" s="66" t="s">
        <v>112</v>
      </c>
      <c r="P20" s="70" t="s">
        <v>112</v>
      </c>
    </row>
    <row r="21" spans="2:18" ht="5.25" customHeight="1"/>
    <row r="22" spans="2:18" ht="15.75">
      <c r="B22" s="56" t="s">
        <v>149</v>
      </c>
      <c r="C22" s="57" t="s">
        <v>108</v>
      </c>
      <c r="D22" s="58"/>
      <c r="E22" s="58"/>
      <c r="F22" s="58">
        <v>22.5</v>
      </c>
      <c r="G22" s="58"/>
      <c r="H22" s="58"/>
      <c r="I22" s="58"/>
      <c r="J22" s="58">
        <v>21</v>
      </c>
      <c r="K22" s="58"/>
      <c r="L22" s="58"/>
      <c r="M22" s="59">
        <f>SUM(D22:L22)</f>
        <v>43.5</v>
      </c>
      <c r="N22" s="60"/>
      <c r="O22" s="61" t="s">
        <v>112</v>
      </c>
      <c r="P22" s="62"/>
    </row>
    <row r="23" spans="2:18" ht="15.75">
      <c r="B23" s="64" t="s">
        <v>331</v>
      </c>
      <c r="C23" s="57" t="s">
        <v>109</v>
      </c>
      <c r="D23" s="58"/>
      <c r="E23" s="58"/>
      <c r="F23" s="58">
        <v>22.5</v>
      </c>
      <c r="G23" s="58"/>
      <c r="H23" s="58"/>
      <c r="I23" s="58"/>
      <c r="J23" s="58">
        <v>21</v>
      </c>
      <c r="K23" s="58"/>
      <c r="L23" s="58"/>
      <c r="M23" s="59">
        <f>SUM(D23:L23)</f>
        <v>43.5</v>
      </c>
      <c r="N23" s="65"/>
      <c r="O23" s="66" t="s">
        <v>112</v>
      </c>
      <c r="P23" s="67"/>
    </row>
    <row r="24" spans="2:18" ht="15.75">
      <c r="B24" s="68" t="s">
        <v>328</v>
      </c>
      <c r="C24" s="92" t="s">
        <v>110</v>
      </c>
      <c r="D24" s="93"/>
      <c r="E24" s="93"/>
      <c r="F24" s="93">
        <v>22.5</v>
      </c>
      <c r="G24" s="93"/>
      <c r="H24" s="93"/>
      <c r="I24" s="93"/>
      <c r="J24" s="93">
        <v>21</v>
      </c>
      <c r="K24" s="93"/>
      <c r="L24" s="93"/>
      <c r="M24" s="101">
        <f>SUM(D24:L24)</f>
        <v>43.5</v>
      </c>
      <c r="N24" s="69" t="s">
        <v>112</v>
      </c>
      <c r="O24" s="66" t="s">
        <v>112</v>
      </c>
      <c r="P24" s="70" t="s">
        <v>112</v>
      </c>
    </row>
    <row r="25" spans="2:18" ht="5.25" customHeight="1"/>
    <row r="26" spans="2:18" ht="15.75">
      <c r="B26" s="56" t="s">
        <v>149</v>
      </c>
      <c r="C26" s="57" t="s">
        <v>108</v>
      </c>
      <c r="D26" s="58"/>
      <c r="E26" s="58"/>
      <c r="F26" s="58">
        <v>30</v>
      </c>
      <c r="G26" s="58"/>
      <c r="H26" s="58"/>
      <c r="I26" s="58"/>
      <c r="J26" s="58">
        <v>2.1</v>
      </c>
      <c r="K26" s="58"/>
      <c r="L26" s="58"/>
      <c r="M26" s="59">
        <f>SUM(D26:L26)</f>
        <v>32.1</v>
      </c>
      <c r="N26" s="60"/>
      <c r="O26" s="61" t="s">
        <v>112</v>
      </c>
      <c r="P26" s="62"/>
    </row>
    <row r="27" spans="2:18" ht="15.75">
      <c r="B27" s="64" t="s">
        <v>333</v>
      </c>
      <c r="C27" s="57" t="s">
        <v>109</v>
      </c>
      <c r="D27" s="58"/>
      <c r="E27" s="58"/>
      <c r="F27" s="58">
        <v>30</v>
      </c>
      <c r="G27" s="58"/>
      <c r="H27" s="58"/>
      <c r="I27" s="58"/>
      <c r="J27" s="58">
        <v>2.1</v>
      </c>
      <c r="K27" s="58"/>
      <c r="L27" s="58"/>
      <c r="M27" s="59">
        <f>SUM(D27:L27)</f>
        <v>32.1</v>
      </c>
      <c r="N27" s="65"/>
      <c r="O27" s="66" t="s">
        <v>112</v>
      </c>
      <c r="P27" s="67"/>
    </row>
    <row r="28" spans="2:18" ht="15.75">
      <c r="B28" s="68" t="s">
        <v>328</v>
      </c>
      <c r="C28" s="92" t="s">
        <v>110</v>
      </c>
      <c r="D28" s="93"/>
      <c r="E28" s="93"/>
      <c r="F28" s="93">
        <v>30</v>
      </c>
      <c r="G28" s="93"/>
      <c r="H28" s="93"/>
      <c r="I28" s="93"/>
      <c r="J28" s="93">
        <v>2.1</v>
      </c>
      <c r="K28" s="93"/>
      <c r="L28" s="93"/>
      <c r="M28" s="101">
        <f>SUM(D28:L28)</f>
        <v>32.1</v>
      </c>
      <c r="N28" s="69" t="s">
        <v>112</v>
      </c>
      <c r="O28" s="66" t="s">
        <v>112</v>
      </c>
      <c r="P28" s="70" t="s">
        <v>112</v>
      </c>
    </row>
    <row r="29" spans="2:18" ht="5.25" customHeight="1"/>
    <row r="30" spans="2:18" ht="15.75">
      <c r="B30" s="56" t="s">
        <v>146</v>
      </c>
      <c r="C30" s="57" t="s">
        <v>108</v>
      </c>
      <c r="D30" s="58"/>
      <c r="E30" s="58"/>
      <c r="F30" s="58">
        <v>23.1</v>
      </c>
      <c r="G30" s="58"/>
      <c r="H30" s="58"/>
      <c r="I30" s="58"/>
      <c r="J30" s="58">
        <v>3.6</v>
      </c>
      <c r="K30" s="58">
        <v>9.6</v>
      </c>
      <c r="L30" s="58"/>
      <c r="M30" s="59">
        <f>SUM(D30:L30)</f>
        <v>36.300000000000004</v>
      </c>
      <c r="N30" s="60"/>
      <c r="O30" s="61" t="s">
        <v>112</v>
      </c>
      <c r="P30" s="62"/>
    </row>
    <row r="31" spans="2:18" ht="15.75">
      <c r="B31" s="64" t="s">
        <v>335</v>
      </c>
      <c r="C31" s="57" t="s">
        <v>109</v>
      </c>
      <c r="D31" s="58"/>
      <c r="E31" s="58"/>
      <c r="F31" s="58">
        <v>23.1</v>
      </c>
      <c r="G31" s="58"/>
      <c r="H31" s="58"/>
      <c r="I31" s="58"/>
      <c r="J31" s="58">
        <v>3.6</v>
      </c>
      <c r="K31" s="58">
        <v>9.6</v>
      </c>
      <c r="L31" s="58"/>
      <c r="M31" s="59">
        <f>SUM(D31:L31)</f>
        <v>36.300000000000004</v>
      </c>
      <c r="N31" s="65"/>
      <c r="O31" s="66" t="s">
        <v>112</v>
      </c>
      <c r="P31" s="67"/>
    </row>
    <row r="32" spans="2:18" ht="15.75">
      <c r="B32" s="68" t="s">
        <v>334</v>
      </c>
      <c r="C32" s="92" t="s">
        <v>110</v>
      </c>
      <c r="D32" s="93"/>
      <c r="E32" s="93"/>
      <c r="F32" s="93">
        <v>23.1</v>
      </c>
      <c r="G32" s="93"/>
      <c r="H32" s="93"/>
      <c r="I32" s="93"/>
      <c r="J32" s="93">
        <v>3.6</v>
      </c>
      <c r="K32" s="93">
        <v>9.6</v>
      </c>
      <c r="L32" s="93"/>
      <c r="M32" s="101">
        <f>SUM(D32:L32)</f>
        <v>36.300000000000004</v>
      </c>
      <c r="N32" s="69"/>
      <c r="O32" s="66"/>
      <c r="P32" s="70" t="s">
        <v>112</v>
      </c>
    </row>
    <row r="33" spans="2:16" ht="5.25" customHeight="1"/>
    <row r="34" spans="2:16" ht="15.75">
      <c r="B34" s="56" t="s">
        <v>519</v>
      </c>
      <c r="C34" s="57" t="s">
        <v>108</v>
      </c>
      <c r="D34" s="58"/>
      <c r="E34" s="58"/>
      <c r="F34" s="58">
        <v>30</v>
      </c>
      <c r="G34" s="58"/>
      <c r="H34" s="58"/>
      <c r="I34" s="58"/>
      <c r="J34" s="58">
        <v>11.1</v>
      </c>
      <c r="K34" s="58">
        <v>7.2</v>
      </c>
      <c r="L34" s="58"/>
      <c r="M34" s="59">
        <f>SUM(D34:L34)</f>
        <v>48.300000000000004</v>
      </c>
      <c r="N34" s="60"/>
      <c r="O34" s="61" t="s">
        <v>112</v>
      </c>
      <c r="P34" s="62"/>
    </row>
    <row r="35" spans="2:16" ht="15.75">
      <c r="B35" s="64" t="s">
        <v>336</v>
      </c>
      <c r="C35" s="57" t="s">
        <v>109</v>
      </c>
      <c r="D35" s="58"/>
      <c r="E35" s="58"/>
      <c r="F35" s="58">
        <v>30</v>
      </c>
      <c r="G35" s="58"/>
      <c r="H35" s="58"/>
      <c r="I35" s="58"/>
      <c r="J35" s="58">
        <v>11.1</v>
      </c>
      <c r="K35" s="58">
        <v>7.2</v>
      </c>
      <c r="L35" s="58"/>
      <c r="M35" s="59">
        <f>SUM(D35:L35)</f>
        <v>48.300000000000004</v>
      </c>
      <c r="N35" s="65"/>
      <c r="O35" s="66" t="s">
        <v>112</v>
      </c>
      <c r="P35" s="127"/>
    </row>
    <row r="36" spans="2:16" ht="15.75">
      <c r="B36" s="68" t="s">
        <v>328</v>
      </c>
      <c r="C36" s="92" t="s">
        <v>110</v>
      </c>
      <c r="D36" s="93"/>
      <c r="E36" s="93"/>
      <c r="F36" s="93">
        <v>7.5</v>
      </c>
      <c r="G36" s="93"/>
      <c r="H36" s="93"/>
      <c r="I36" s="93"/>
      <c r="J36" s="93">
        <v>8.6999999999999993</v>
      </c>
      <c r="K36" s="93">
        <v>7.2</v>
      </c>
      <c r="L36" s="93"/>
      <c r="M36" s="101">
        <f>SUM(D36:L36)</f>
        <v>23.4</v>
      </c>
      <c r="N36" s="69" t="s">
        <v>179</v>
      </c>
      <c r="O36" s="66" t="s">
        <v>180</v>
      </c>
      <c r="P36" s="70" t="s">
        <v>112</v>
      </c>
    </row>
    <row r="37" spans="2:16" ht="5.25" customHeight="1"/>
    <row r="38" spans="2:16" ht="15.75">
      <c r="B38" s="56" t="s">
        <v>319</v>
      </c>
      <c r="C38" s="57" t="s">
        <v>108</v>
      </c>
      <c r="D38" s="58"/>
      <c r="E38" s="58"/>
      <c r="F38" s="58">
        <v>30</v>
      </c>
      <c r="G38" s="58"/>
      <c r="H38" s="58"/>
      <c r="I38" s="58"/>
      <c r="J38" s="58">
        <v>7.8</v>
      </c>
      <c r="K38" s="58"/>
      <c r="L38" s="58"/>
      <c r="M38" s="59">
        <f>SUM(D38:L38)</f>
        <v>37.799999999999997</v>
      </c>
      <c r="N38" s="60"/>
      <c r="O38" s="61" t="s">
        <v>112</v>
      </c>
      <c r="P38" s="62"/>
    </row>
    <row r="39" spans="2:16" ht="15.75">
      <c r="B39" s="64" t="s">
        <v>337</v>
      </c>
      <c r="C39" s="57" t="s">
        <v>109</v>
      </c>
      <c r="D39" s="58"/>
      <c r="E39" s="58"/>
      <c r="F39" s="58">
        <v>30</v>
      </c>
      <c r="G39" s="58"/>
      <c r="H39" s="58"/>
      <c r="I39" s="58"/>
      <c r="J39" s="58">
        <v>7.8</v>
      </c>
      <c r="K39" s="58"/>
      <c r="L39" s="58"/>
      <c r="M39" s="59">
        <f>SUM(D39:L39)</f>
        <v>37.799999999999997</v>
      </c>
      <c r="N39" s="65"/>
      <c r="O39" s="66" t="s">
        <v>112</v>
      </c>
      <c r="P39" s="67"/>
    </row>
    <row r="40" spans="2:16" ht="15.75">
      <c r="B40" s="68" t="s">
        <v>334</v>
      </c>
      <c r="C40" s="92" t="s">
        <v>110</v>
      </c>
      <c r="D40" s="93"/>
      <c r="E40" s="93"/>
      <c r="F40" s="93">
        <v>30</v>
      </c>
      <c r="G40" s="93"/>
      <c r="H40" s="93"/>
      <c r="I40" s="93"/>
      <c r="J40" s="93">
        <v>7.8</v>
      </c>
      <c r="K40" s="93"/>
      <c r="L40" s="93"/>
      <c r="M40" s="101">
        <f>SUM(D40:L40)</f>
        <v>37.799999999999997</v>
      </c>
      <c r="N40" s="69" t="s">
        <v>112</v>
      </c>
      <c r="O40" s="66" t="s">
        <v>112</v>
      </c>
      <c r="P40" s="70" t="s">
        <v>112</v>
      </c>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F34:F36 F26:F28 I26:J28 I22:J24 I18:J20 I14:J16 I10:J12 I34:J36 I38:J40 I30:J32 F30:F32 F38:F40 F22:F24 F18:F20 F14:F16 F10:F12">
      <formula1>0</formula1>
      <formula2>30</formula2>
    </dataValidation>
    <dataValidation type="decimal" allowBlank="1" showInputMessage="1" showErrorMessage="1" errorTitle="UYARI" error="Bu alan için 0-15 arası bir puan girebilirsiniz ve ondalık kısmı virgül ile ayrılmalıdır !" sqref="G34:H36 G26:H28 E38:E40 G30:H32 E34:E36 G38:H40 E30:E32 E26:E28 G22:H24 E22:E24 G18:H20 E18:E20 G14:H16 E14:E16 G10:H12 E10:E12">
      <formula1>0</formula1>
      <formula2>15</formula2>
    </dataValidation>
    <dataValidation type="decimal" allowBlank="1" showInputMessage="1" showErrorMessage="1" errorTitle="UYARI" error="Bu alan için 0-20 arası bir puan girebilirsiniz ve ondalık kısmı virgül ile ayrılmalıdır !" sqref="K34:L36 K10:L12 D38:D40 K38:L40 D34:D36 K30:L32 D30:D32 D26:D28 K26:L28 D22:D24 K22:L24 D18:D20 K18:L20 D14:D16 K14:L16 D10:D12">
      <formula1>0</formula1>
      <formula2>20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 B26 B30 B34 B38 B42</xm:sqref>
        </x14:dataValidation>
      </x14:dataValidations>
    </ext>
  </extLst>
</worksheet>
</file>

<file path=xl/worksheets/sheet11.xml><?xml version="1.0" encoding="utf-8"?>
<worksheet xmlns="http://schemas.openxmlformats.org/spreadsheetml/2006/main" xmlns:r="http://schemas.openxmlformats.org/officeDocument/2006/relationships">
  <dimension ref="A1:R116"/>
  <sheetViews>
    <sheetView showGridLines="0" workbookViewId="0">
      <pane ySplit="8" topLeftCell="A90" activePane="bottomLeft" state="frozen"/>
      <selection pane="bottomLeft" activeCell="M92" sqref="M92"/>
    </sheetView>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 width="11" style="1" bestFit="1" customWidth="1"/>
    <col min="17" max="16384" width="9.140625" style="1"/>
  </cols>
  <sheetData>
    <row r="1" spans="1:18" ht="8.25" customHeight="1"/>
    <row r="2" spans="1:18" ht="18.75" customHeight="1">
      <c r="B2" s="142" t="s">
        <v>0</v>
      </c>
      <c r="C2" s="143"/>
      <c r="D2" s="143"/>
      <c r="E2" s="143"/>
      <c r="F2" s="143"/>
      <c r="G2" s="143"/>
      <c r="H2" s="143"/>
      <c r="I2" s="144" t="s">
        <v>119</v>
      </c>
      <c r="J2" s="144"/>
      <c r="K2" s="144"/>
      <c r="L2" s="144"/>
      <c r="M2" s="144"/>
      <c r="N2" s="144"/>
      <c r="O2" s="74"/>
      <c r="P2" s="75"/>
      <c r="Q2" s="41"/>
      <c r="R2" s="41"/>
    </row>
    <row r="3" spans="1:18" ht="18.75">
      <c r="B3" s="147" t="s">
        <v>86</v>
      </c>
      <c r="C3" s="148"/>
      <c r="D3" s="148"/>
      <c r="E3" s="148"/>
      <c r="F3" s="148"/>
      <c r="G3" s="148"/>
      <c r="H3" s="148"/>
      <c r="I3" s="145"/>
      <c r="J3" s="145"/>
      <c r="K3" s="145"/>
      <c r="L3" s="145"/>
      <c r="M3" s="145"/>
      <c r="N3" s="145"/>
      <c r="O3" s="76"/>
      <c r="P3" s="77"/>
      <c r="Q3" s="3"/>
      <c r="R3" s="41"/>
    </row>
    <row r="4" spans="1:18" ht="18.75">
      <c r="B4" s="149" t="s">
        <v>511</v>
      </c>
      <c r="C4" s="150"/>
      <c r="D4" s="150"/>
      <c r="E4" s="150"/>
      <c r="F4" s="150"/>
      <c r="G4" s="150"/>
      <c r="H4" s="150"/>
      <c r="I4" s="146"/>
      <c r="J4" s="146"/>
      <c r="K4" s="146"/>
      <c r="L4" s="146"/>
      <c r="M4" s="146"/>
      <c r="N4" s="146"/>
      <c r="O4" s="78"/>
      <c r="P4" s="79"/>
      <c r="Q4" s="41"/>
      <c r="R4" s="41"/>
    </row>
    <row r="5" spans="1:18">
      <c r="B5" s="151" t="s">
        <v>510</v>
      </c>
      <c r="C5" s="152"/>
      <c r="D5" s="152"/>
      <c r="E5" s="152"/>
      <c r="F5" s="152"/>
      <c r="G5" s="152"/>
      <c r="H5" s="153" t="s">
        <v>7</v>
      </c>
      <c r="I5" s="154"/>
      <c r="J5" s="154"/>
      <c r="K5" s="154"/>
      <c r="L5" s="154"/>
      <c r="M5" s="154"/>
      <c r="N5" s="154"/>
      <c r="O5" s="154"/>
      <c r="P5" s="155"/>
      <c r="Q5" s="41"/>
      <c r="R5" s="41"/>
    </row>
    <row r="6" spans="1:18" ht="15.75">
      <c r="B6" s="137" t="s">
        <v>513</v>
      </c>
      <c r="C6" s="138"/>
      <c r="D6" s="139" t="s">
        <v>87</v>
      </c>
      <c r="E6" s="140"/>
      <c r="F6" s="140"/>
      <c r="G6" s="140"/>
      <c r="H6" s="140"/>
      <c r="I6" s="140"/>
      <c r="J6" s="140"/>
      <c r="K6" s="140"/>
      <c r="L6" s="140"/>
      <c r="M6" s="141"/>
      <c r="N6" s="42"/>
      <c r="O6" s="42"/>
      <c r="P6" s="43" t="s">
        <v>88</v>
      </c>
      <c r="Q6" s="41"/>
      <c r="R6" s="41"/>
    </row>
    <row r="7" spans="1: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1: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1:18" ht="5.25" customHeight="1">
      <c r="B9" s="50"/>
      <c r="C9" s="50"/>
      <c r="D9" s="51"/>
      <c r="E9" s="52"/>
      <c r="F9" s="52"/>
      <c r="G9" s="53"/>
      <c r="H9" s="52"/>
      <c r="I9" s="52"/>
      <c r="J9" s="52"/>
      <c r="K9" s="53"/>
      <c r="L9" s="52"/>
      <c r="M9" s="53"/>
      <c r="N9" s="54"/>
      <c r="O9" s="54"/>
      <c r="P9" s="55"/>
      <c r="Q9" s="55"/>
      <c r="R9" s="55"/>
    </row>
    <row r="10" spans="1:18" ht="15.75">
      <c r="B10" s="56" t="s">
        <v>146</v>
      </c>
      <c r="C10" s="57" t="s">
        <v>108</v>
      </c>
      <c r="D10" s="58"/>
      <c r="E10" s="58"/>
      <c r="F10" s="58">
        <v>8.7929999999999993</v>
      </c>
      <c r="G10" s="58"/>
      <c r="H10" s="58"/>
      <c r="I10" s="58"/>
      <c r="J10" s="58">
        <v>25.5</v>
      </c>
      <c r="K10" s="58"/>
      <c r="L10" s="58"/>
      <c r="M10" s="59">
        <f>SUM(D10:L10)</f>
        <v>34.292999999999999</v>
      </c>
      <c r="N10" s="60"/>
      <c r="O10" s="61" t="s">
        <v>112</v>
      </c>
      <c r="P10" s="62"/>
      <c r="Q10" s="63"/>
      <c r="R10" s="63"/>
    </row>
    <row r="11" spans="1:18" ht="15.75">
      <c r="B11" s="64" t="s">
        <v>532</v>
      </c>
      <c r="C11" s="57" t="s">
        <v>109</v>
      </c>
      <c r="D11" s="58"/>
      <c r="E11" s="58"/>
      <c r="F11" s="58">
        <v>8.7929999999999993</v>
      </c>
      <c r="G11" s="58"/>
      <c r="H11" s="58"/>
      <c r="I11" s="58"/>
      <c r="J11" s="58">
        <v>25.5</v>
      </c>
      <c r="K11" s="58"/>
      <c r="L11" s="58"/>
      <c r="M11" s="59">
        <f t="shared" ref="M11:M12" si="0">SUM(D11:L11)</f>
        <v>34.292999999999999</v>
      </c>
      <c r="N11" s="65"/>
      <c r="O11" s="66" t="s">
        <v>112</v>
      </c>
      <c r="P11" s="67"/>
      <c r="Q11" s="63"/>
      <c r="R11" s="63"/>
    </row>
    <row r="12" spans="1:18" ht="15.75">
      <c r="B12" s="68" t="s">
        <v>269</v>
      </c>
      <c r="C12" s="92" t="s">
        <v>110</v>
      </c>
      <c r="D12" s="93"/>
      <c r="E12" s="93"/>
      <c r="F12" s="93">
        <v>8.7929999999999993</v>
      </c>
      <c r="G12" s="93"/>
      <c r="H12" s="93"/>
      <c r="I12" s="93"/>
      <c r="J12" s="93">
        <v>25.5</v>
      </c>
      <c r="K12" s="93"/>
      <c r="L12" s="93"/>
      <c r="M12" s="101">
        <f t="shared" si="0"/>
        <v>34.292999999999999</v>
      </c>
      <c r="N12" s="69"/>
      <c r="O12" s="66"/>
      <c r="P12" s="70" t="s">
        <v>112</v>
      </c>
      <c r="Q12" s="63"/>
      <c r="R12" s="63"/>
    </row>
    <row r="13" spans="1:18" ht="4.5" customHeight="1">
      <c r="A13"/>
      <c r="B13"/>
      <c r="C13"/>
      <c r="D13"/>
      <c r="E13"/>
      <c r="F13"/>
      <c r="G13"/>
      <c r="H13"/>
      <c r="I13"/>
      <c r="J13"/>
      <c r="K13"/>
      <c r="L13"/>
      <c r="M13"/>
      <c r="N13"/>
      <c r="O13"/>
      <c r="P13"/>
      <c r="Q13" s="41"/>
      <c r="R13" s="41"/>
    </row>
    <row r="14" spans="1:18" ht="15.75">
      <c r="B14" s="56" t="s">
        <v>146</v>
      </c>
      <c r="C14" s="57" t="s">
        <v>108</v>
      </c>
      <c r="D14" s="58"/>
      <c r="E14" s="58"/>
      <c r="F14" s="58">
        <v>0.75</v>
      </c>
      <c r="G14" s="58"/>
      <c r="H14" s="58"/>
      <c r="I14" s="58"/>
      <c r="J14" s="58">
        <v>30</v>
      </c>
      <c r="K14" s="58"/>
      <c r="L14" s="58"/>
      <c r="M14" s="59">
        <f>SUM(D14:L14)</f>
        <v>30.75</v>
      </c>
      <c r="N14" s="60"/>
      <c r="O14" s="61" t="s">
        <v>112</v>
      </c>
      <c r="P14" s="62"/>
    </row>
    <row r="15" spans="1:18" ht="15.75">
      <c r="B15" s="64" t="s">
        <v>531</v>
      </c>
      <c r="C15" s="57" t="s">
        <v>109</v>
      </c>
      <c r="D15" s="58"/>
      <c r="E15" s="58"/>
      <c r="F15" s="58">
        <v>0.75</v>
      </c>
      <c r="G15" s="58"/>
      <c r="H15" s="58"/>
      <c r="I15" s="58"/>
      <c r="J15" s="58">
        <v>30</v>
      </c>
      <c r="K15" s="58"/>
      <c r="L15" s="58"/>
      <c r="M15" s="59">
        <f t="shared" ref="M15:M16" si="1">SUM(D15:L15)</f>
        <v>30.75</v>
      </c>
      <c r="N15" s="65"/>
      <c r="O15" s="66" t="s">
        <v>112</v>
      </c>
      <c r="P15" s="67"/>
    </row>
    <row r="16" spans="1:18" ht="15.75">
      <c r="B16" s="68" t="s">
        <v>269</v>
      </c>
      <c r="C16" s="92" t="s">
        <v>110</v>
      </c>
      <c r="D16" s="93"/>
      <c r="E16" s="93"/>
      <c r="F16" s="93">
        <v>0.75</v>
      </c>
      <c r="G16" s="93"/>
      <c r="H16" s="93"/>
      <c r="I16" s="93"/>
      <c r="J16" s="93">
        <v>30</v>
      </c>
      <c r="K16" s="93"/>
      <c r="L16" s="93"/>
      <c r="M16" s="101">
        <f t="shared" si="1"/>
        <v>30.75</v>
      </c>
      <c r="N16" s="69" t="s">
        <v>112</v>
      </c>
      <c r="O16" s="66" t="s">
        <v>112</v>
      </c>
      <c r="P16" s="70" t="s">
        <v>112</v>
      </c>
    </row>
    <row r="17" spans="2:16" ht="4.5" customHeight="1"/>
    <row r="18" spans="2:16" ht="15.75">
      <c r="B18" s="56" t="s">
        <v>149</v>
      </c>
      <c r="C18" s="57" t="s">
        <v>108</v>
      </c>
      <c r="D18" s="58"/>
      <c r="E18" s="58"/>
      <c r="F18" s="58">
        <v>30</v>
      </c>
      <c r="G18" s="58"/>
      <c r="H18" s="58"/>
      <c r="I18" s="58"/>
      <c r="J18" s="58">
        <v>1.2</v>
      </c>
      <c r="K18" s="58"/>
      <c r="L18" s="58"/>
      <c r="M18" s="59">
        <f>SUM(D18:L18)</f>
        <v>31.2</v>
      </c>
      <c r="N18" s="60"/>
      <c r="O18" s="61" t="s">
        <v>112</v>
      </c>
      <c r="P18" s="62"/>
    </row>
    <row r="19" spans="2:16" ht="15.75">
      <c r="B19" s="64" t="s">
        <v>530</v>
      </c>
      <c r="C19" s="57" t="s">
        <v>109</v>
      </c>
      <c r="D19" s="58"/>
      <c r="E19" s="58"/>
      <c r="F19" s="58">
        <v>30</v>
      </c>
      <c r="G19" s="58"/>
      <c r="H19" s="58"/>
      <c r="I19" s="58"/>
      <c r="J19" s="58">
        <v>1.2</v>
      </c>
      <c r="K19" s="58"/>
      <c r="L19" s="58"/>
      <c r="M19" s="59">
        <f t="shared" ref="M19:M20" si="2">SUM(D19:L19)</f>
        <v>31.2</v>
      </c>
      <c r="N19" s="65"/>
      <c r="O19" s="66" t="s">
        <v>112</v>
      </c>
      <c r="P19" s="67"/>
    </row>
    <row r="20" spans="2:16" ht="15.75">
      <c r="B20" s="68" t="s">
        <v>269</v>
      </c>
      <c r="C20" s="92" t="s">
        <v>110</v>
      </c>
      <c r="D20" s="93"/>
      <c r="E20" s="93"/>
      <c r="F20" s="93">
        <v>30</v>
      </c>
      <c r="G20" s="93"/>
      <c r="H20" s="93"/>
      <c r="I20" s="93"/>
      <c r="J20" s="93">
        <v>1.2</v>
      </c>
      <c r="K20" s="93"/>
      <c r="L20" s="93"/>
      <c r="M20" s="101">
        <f t="shared" si="2"/>
        <v>31.2</v>
      </c>
      <c r="N20" s="69" t="s">
        <v>112</v>
      </c>
      <c r="O20" s="66" t="s">
        <v>112</v>
      </c>
      <c r="P20" s="70" t="s">
        <v>112</v>
      </c>
    </row>
    <row r="21" spans="2:16" ht="6" customHeight="1"/>
    <row r="22" spans="2:16" ht="15.75">
      <c r="B22" s="56" t="s">
        <v>146</v>
      </c>
      <c r="C22" s="57" t="s">
        <v>108</v>
      </c>
      <c r="D22" s="58"/>
      <c r="E22" s="58"/>
      <c r="F22" s="58">
        <v>5.0999999999999996</v>
      </c>
      <c r="G22" s="58"/>
      <c r="H22" s="58"/>
      <c r="I22" s="58"/>
      <c r="J22" s="58">
        <v>30</v>
      </c>
      <c r="K22" s="58"/>
      <c r="L22" s="58"/>
      <c r="M22" s="59">
        <f>SUM(D22:L22)</f>
        <v>35.1</v>
      </c>
      <c r="N22" s="60"/>
      <c r="O22" s="61" t="s">
        <v>112</v>
      </c>
      <c r="P22" s="62"/>
    </row>
    <row r="23" spans="2:16" ht="15.75">
      <c r="B23" s="64" t="s">
        <v>270</v>
      </c>
      <c r="C23" s="57" t="s">
        <v>109</v>
      </c>
      <c r="D23" s="58"/>
      <c r="E23" s="58"/>
      <c r="F23" s="58">
        <v>5.0999999999999996</v>
      </c>
      <c r="G23" s="58"/>
      <c r="H23" s="58"/>
      <c r="I23" s="58"/>
      <c r="J23" s="58">
        <v>30</v>
      </c>
      <c r="K23" s="58"/>
      <c r="L23" s="58"/>
      <c r="M23" s="59">
        <f t="shared" ref="M23:M24" si="3">SUM(D23:L23)</f>
        <v>35.1</v>
      </c>
      <c r="N23" s="65"/>
      <c r="O23" s="66" t="s">
        <v>112</v>
      </c>
      <c r="P23" s="67"/>
    </row>
    <row r="24" spans="2:16" ht="15.75">
      <c r="B24" s="68" t="s">
        <v>269</v>
      </c>
      <c r="C24" s="92" t="s">
        <v>110</v>
      </c>
      <c r="D24" s="93"/>
      <c r="E24" s="93"/>
      <c r="F24" s="93">
        <v>5.0999999999999996</v>
      </c>
      <c r="G24" s="93"/>
      <c r="H24" s="93"/>
      <c r="I24" s="93"/>
      <c r="J24" s="93">
        <v>30</v>
      </c>
      <c r="K24" s="93"/>
      <c r="L24" s="93"/>
      <c r="M24" s="101">
        <f t="shared" si="3"/>
        <v>35.1</v>
      </c>
      <c r="N24" s="69" t="s">
        <v>112</v>
      </c>
      <c r="O24" s="66" t="s">
        <v>112</v>
      </c>
      <c r="P24" s="70" t="s">
        <v>112</v>
      </c>
    </row>
    <row r="25" spans="2:16" ht="7.5" customHeight="1"/>
    <row r="26" spans="2:16" ht="15.75">
      <c r="B26" s="56" t="s">
        <v>151</v>
      </c>
      <c r="C26" s="57" t="s">
        <v>108</v>
      </c>
      <c r="D26" s="58"/>
      <c r="E26" s="58"/>
      <c r="F26" s="58">
        <v>7.6929999999999996</v>
      </c>
      <c r="G26" s="58"/>
      <c r="H26" s="58"/>
      <c r="I26" s="58"/>
      <c r="J26" s="58">
        <v>22.35</v>
      </c>
      <c r="K26" s="58"/>
      <c r="L26" s="58"/>
      <c r="M26" s="59">
        <f>SUM(D26:L26)</f>
        <v>30.042999999999999</v>
      </c>
      <c r="N26" s="60"/>
      <c r="O26" s="61" t="s">
        <v>112</v>
      </c>
      <c r="P26" s="62"/>
    </row>
    <row r="27" spans="2:16" ht="15.75">
      <c r="B27" s="64" t="s">
        <v>271</v>
      </c>
      <c r="C27" s="57" t="s">
        <v>109</v>
      </c>
      <c r="D27" s="58"/>
      <c r="E27" s="58"/>
      <c r="F27" s="58">
        <v>8.8930000000000007</v>
      </c>
      <c r="G27" s="58"/>
      <c r="H27" s="58"/>
      <c r="I27" s="58"/>
      <c r="J27" s="58">
        <v>22.35</v>
      </c>
      <c r="K27" s="58"/>
      <c r="L27" s="58"/>
      <c r="M27" s="59">
        <f t="shared" ref="M27:M28" si="4">SUM(D27:L27)</f>
        <v>31.243000000000002</v>
      </c>
      <c r="N27" s="65" t="s">
        <v>180</v>
      </c>
      <c r="O27" s="66" t="s">
        <v>112</v>
      </c>
      <c r="P27" s="67"/>
    </row>
    <row r="28" spans="2:16" ht="15.75">
      <c r="B28" s="68" t="s">
        <v>269</v>
      </c>
      <c r="C28" s="92" t="s">
        <v>110</v>
      </c>
      <c r="D28" s="93"/>
      <c r="E28" s="93"/>
      <c r="F28" s="93">
        <v>8.8930000000000007</v>
      </c>
      <c r="G28" s="93"/>
      <c r="H28" s="93"/>
      <c r="I28" s="93"/>
      <c r="J28" s="93">
        <v>22.35</v>
      </c>
      <c r="K28" s="93"/>
      <c r="L28" s="93"/>
      <c r="M28" s="101">
        <f t="shared" si="4"/>
        <v>31.243000000000002</v>
      </c>
      <c r="N28" s="69" t="s">
        <v>179</v>
      </c>
      <c r="O28" s="66"/>
      <c r="P28" s="70" t="s">
        <v>112</v>
      </c>
    </row>
    <row r="29" spans="2:16" ht="5.25" customHeight="1"/>
    <row r="30" spans="2:16" ht="15.75">
      <c r="B30" s="56" t="s">
        <v>151</v>
      </c>
      <c r="C30" s="57" t="s">
        <v>108</v>
      </c>
      <c r="D30" s="58"/>
      <c r="E30" s="58"/>
      <c r="F30" s="58">
        <v>11.792999999999999</v>
      </c>
      <c r="G30" s="58"/>
      <c r="H30" s="58"/>
      <c r="I30" s="58"/>
      <c r="J30" s="58">
        <v>30</v>
      </c>
      <c r="K30" s="58"/>
      <c r="L30" s="58"/>
      <c r="M30" s="59">
        <f>SUM(D30:L30)</f>
        <v>41.792999999999999</v>
      </c>
      <c r="N30" s="60"/>
      <c r="O30" s="61" t="s">
        <v>112</v>
      </c>
      <c r="P30" s="62"/>
    </row>
    <row r="31" spans="2:16" ht="15.75">
      <c r="B31" s="64" t="s">
        <v>272</v>
      </c>
      <c r="C31" s="57" t="s">
        <v>109</v>
      </c>
      <c r="D31" s="58"/>
      <c r="E31" s="58"/>
      <c r="F31" s="58">
        <v>11.792999999999999</v>
      </c>
      <c r="G31" s="58"/>
      <c r="H31" s="58"/>
      <c r="I31" s="58"/>
      <c r="J31" s="58">
        <v>30</v>
      </c>
      <c r="K31" s="58"/>
      <c r="L31" s="58"/>
      <c r="M31" s="59">
        <f t="shared" ref="M31:M32" si="5">SUM(D31:L31)</f>
        <v>41.792999999999999</v>
      </c>
      <c r="N31" s="65"/>
      <c r="O31" s="66" t="s">
        <v>112</v>
      </c>
      <c r="P31" s="67"/>
    </row>
    <row r="32" spans="2:16" ht="15.75">
      <c r="B32" s="68" t="s">
        <v>269</v>
      </c>
      <c r="C32" s="92" t="s">
        <v>110</v>
      </c>
      <c r="D32" s="93"/>
      <c r="E32" s="93"/>
      <c r="F32" s="93">
        <v>11.792999999999999</v>
      </c>
      <c r="G32" s="93"/>
      <c r="H32" s="93"/>
      <c r="I32" s="93"/>
      <c r="J32" s="93">
        <v>30</v>
      </c>
      <c r="K32" s="93"/>
      <c r="L32" s="93"/>
      <c r="M32" s="101">
        <f t="shared" si="5"/>
        <v>41.792999999999999</v>
      </c>
      <c r="N32" s="69"/>
      <c r="O32" s="66"/>
      <c r="P32" s="70" t="s">
        <v>112</v>
      </c>
    </row>
    <row r="33" spans="2:16" ht="6.75" customHeight="1"/>
    <row r="34" spans="2:16" ht="15.75">
      <c r="B34" s="56" t="s">
        <v>149</v>
      </c>
      <c r="C34" s="57" t="s">
        <v>108</v>
      </c>
      <c r="D34" s="58"/>
      <c r="E34" s="58"/>
      <c r="F34" s="58">
        <v>11.792999999999999</v>
      </c>
      <c r="G34" s="58"/>
      <c r="H34" s="58"/>
      <c r="I34" s="58"/>
      <c r="J34" s="58">
        <v>18.899999999999999</v>
      </c>
      <c r="K34" s="58"/>
      <c r="L34" s="58"/>
      <c r="M34" s="59">
        <f>SUM(D34:L34)</f>
        <v>30.692999999999998</v>
      </c>
      <c r="N34" s="60"/>
      <c r="O34" s="61" t="s">
        <v>112</v>
      </c>
      <c r="P34" s="62"/>
    </row>
    <row r="35" spans="2:16" ht="15.75">
      <c r="B35" s="64" t="s">
        <v>273</v>
      </c>
      <c r="C35" s="57" t="s">
        <v>109</v>
      </c>
      <c r="D35" s="58"/>
      <c r="E35" s="58"/>
      <c r="F35" s="58">
        <v>11.792999999999999</v>
      </c>
      <c r="G35" s="58"/>
      <c r="H35" s="58"/>
      <c r="I35" s="58"/>
      <c r="J35" s="58">
        <v>18.899999999999999</v>
      </c>
      <c r="K35" s="58"/>
      <c r="L35" s="58"/>
      <c r="M35" s="59">
        <f t="shared" ref="M35:M36" si="6">SUM(D35:L35)</f>
        <v>30.692999999999998</v>
      </c>
      <c r="N35" s="65"/>
      <c r="O35" s="66" t="s">
        <v>112</v>
      </c>
      <c r="P35" s="67"/>
    </row>
    <row r="36" spans="2:16" ht="15.75">
      <c r="B36" s="68" t="s">
        <v>269</v>
      </c>
      <c r="C36" s="92" t="s">
        <v>110</v>
      </c>
      <c r="D36" s="93"/>
      <c r="E36" s="93"/>
      <c r="F36" s="93">
        <v>11.792999999999999</v>
      </c>
      <c r="G36" s="93"/>
      <c r="H36" s="93"/>
      <c r="I36" s="93"/>
      <c r="J36" s="93">
        <v>18.899999999999999</v>
      </c>
      <c r="K36" s="93"/>
      <c r="L36" s="93"/>
      <c r="M36" s="101">
        <f t="shared" si="6"/>
        <v>30.692999999999998</v>
      </c>
      <c r="N36" s="69"/>
      <c r="O36" s="66"/>
      <c r="P36" s="70" t="s">
        <v>112</v>
      </c>
    </row>
    <row r="37" spans="2:16" ht="5.25" customHeight="1"/>
    <row r="38" spans="2:16" ht="15.75">
      <c r="B38" s="56" t="s">
        <v>149</v>
      </c>
      <c r="C38" s="57" t="s">
        <v>108</v>
      </c>
      <c r="D38" s="58"/>
      <c r="E38" s="58"/>
      <c r="F38" s="58">
        <v>7.2</v>
      </c>
      <c r="G38" s="58"/>
      <c r="H38" s="58"/>
      <c r="I38" s="58"/>
      <c r="J38" s="58">
        <v>30</v>
      </c>
      <c r="K38" s="58"/>
      <c r="L38" s="58"/>
      <c r="M38" s="59">
        <f>SUM(D38:L38)</f>
        <v>37.200000000000003</v>
      </c>
      <c r="N38" s="60"/>
      <c r="O38" s="61" t="s">
        <v>112</v>
      </c>
      <c r="P38" s="62"/>
    </row>
    <row r="39" spans="2:16" ht="15.75">
      <c r="B39" s="64" t="s">
        <v>505</v>
      </c>
      <c r="C39" s="57" t="s">
        <v>109</v>
      </c>
      <c r="D39" s="58"/>
      <c r="E39" s="58"/>
      <c r="F39" s="58">
        <v>7.2</v>
      </c>
      <c r="G39" s="58"/>
      <c r="H39" s="58"/>
      <c r="I39" s="58"/>
      <c r="J39" s="58">
        <v>30</v>
      </c>
      <c r="K39" s="58"/>
      <c r="L39" s="58"/>
      <c r="M39" s="59">
        <f t="shared" ref="M39:M40" si="7">SUM(D39:L39)</f>
        <v>37.200000000000003</v>
      </c>
      <c r="N39" s="65"/>
      <c r="O39" s="66" t="s">
        <v>112</v>
      </c>
      <c r="P39" s="67"/>
    </row>
    <row r="40" spans="2:16" ht="15.75">
      <c r="B40" s="68" t="s">
        <v>269</v>
      </c>
      <c r="C40" s="92" t="s">
        <v>110</v>
      </c>
      <c r="D40" s="93"/>
      <c r="E40" s="93"/>
      <c r="F40" s="93">
        <v>7.2</v>
      </c>
      <c r="G40" s="93"/>
      <c r="H40" s="93"/>
      <c r="I40" s="93"/>
      <c r="J40" s="93">
        <v>30</v>
      </c>
      <c r="K40" s="93"/>
      <c r="L40" s="93"/>
      <c r="M40" s="101">
        <f t="shared" si="7"/>
        <v>37.200000000000003</v>
      </c>
      <c r="N40" s="69"/>
      <c r="O40" s="66"/>
      <c r="P40" s="70" t="s">
        <v>112</v>
      </c>
    </row>
    <row r="41" spans="2:16" ht="5.25" customHeight="1"/>
    <row r="42" spans="2:16" ht="15.75">
      <c r="B42" s="56" t="s">
        <v>149</v>
      </c>
      <c r="C42" s="57" t="s">
        <v>108</v>
      </c>
      <c r="D42" s="58"/>
      <c r="E42" s="58"/>
      <c r="F42" s="58"/>
      <c r="G42" s="58"/>
      <c r="H42" s="58"/>
      <c r="I42" s="58"/>
      <c r="J42" s="58">
        <v>30</v>
      </c>
      <c r="K42" s="58"/>
      <c r="L42" s="58"/>
      <c r="M42" s="59">
        <f>SUM(D42:L42)</f>
        <v>30</v>
      </c>
      <c r="N42" s="60"/>
      <c r="O42" s="61" t="s">
        <v>112</v>
      </c>
      <c r="P42" s="62"/>
    </row>
    <row r="43" spans="2:16" ht="15.75">
      <c r="B43" s="64" t="s">
        <v>274</v>
      </c>
      <c r="C43" s="57" t="s">
        <v>109</v>
      </c>
      <c r="D43" s="58"/>
      <c r="E43" s="58"/>
      <c r="F43" s="58"/>
      <c r="G43" s="58"/>
      <c r="H43" s="58"/>
      <c r="I43" s="58"/>
      <c r="J43" s="58">
        <v>30</v>
      </c>
      <c r="K43" s="58"/>
      <c r="L43" s="58"/>
      <c r="M43" s="59">
        <f t="shared" ref="M43:M44" si="8">SUM(D43:L43)</f>
        <v>30</v>
      </c>
      <c r="N43" s="65"/>
      <c r="O43" s="66" t="s">
        <v>112</v>
      </c>
      <c r="P43" s="67"/>
    </row>
    <row r="44" spans="2:16" ht="15.75">
      <c r="B44" s="68" t="s">
        <v>269</v>
      </c>
      <c r="C44" s="92" t="s">
        <v>110</v>
      </c>
      <c r="D44" s="93"/>
      <c r="E44" s="93"/>
      <c r="F44" s="93"/>
      <c r="G44" s="93"/>
      <c r="H44" s="93"/>
      <c r="I44" s="93"/>
      <c r="J44" s="93">
        <v>30</v>
      </c>
      <c r="K44" s="93"/>
      <c r="L44" s="93"/>
      <c r="M44" s="101">
        <f t="shared" si="8"/>
        <v>30</v>
      </c>
      <c r="N44" s="69" t="s">
        <v>112</v>
      </c>
      <c r="O44" s="66" t="s">
        <v>112</v>
      </c>
      <c r="P44" s="70" t="s">
        <v>112</v>
      </c>
    </row>
    <row r="45" spans="2:16" ht="6" customHeight="1"/>
    <row r="46" spans="2:16" ht="15.75">
      <c r="B46" s="56" t="s">
        <v>149</v>
      </c>
      <c r="C46" s="57" t="s">
        <v>108</v>
      </c>
      <c r="D46" s="58"/>
      <c r="E46" s="58"/>
      <c r="F46" s="58">
        <v>23.952000000000002</v>
      </c>
      <c r="G46" s="58"/>
      <c r="H46" s="58"/>
      <c r="I46" s="58"/>
      <c r="J46" s="58">
        <v>30</v>
      </c>
      <c r="K46" s="58"/>
      <c r="L46" s="58"/>
      <c r="M46" s="59">
        <f>SUM(D46:L46)</f>
        <v>53.951999999999998</v>
      </c>
      <c r="N46" s="60"/>
      <c r="O46" s="61" t="s">
        <v>112</v>
      </c>
      <c r="P46" s="62"/>
    </row>
    <row r="47" spans="2:16" ht="15.75">
      <c r="B47" s="64" t="s">
        <v>528</v>
      </c>
      <c r="C47" s="57" t="s">
        <v>109</v>
      </c>
      <c r="D47" s="58"/>
      <c r="E47" s="58"/>
      <c r="F47" s="58">
        <v>23.952000000000002</v>
      </c>
      <c r="G47" s="58"/>
      <c r="H47" s="58"/>
      <c r="I47" s="58"/>
      <c r="J47" s="58">
        <v>27.75</v>
      </c>
      <c r="K47" s="58"/>
      <c r="L47" s="58"/>
      <c r="M47" s="59">
        <f t="shared" ref="M47:M48" si="9">SUM(D47:L47)</f>
        <v>51.701999999999998</v>
      </c>
      <c r="N47" s="66" t="s">
        <v>180</v>
      </c>
      <c r="O47" s="66" t="s">
        <v>112</v>
      </c>
      <c r="P47" s="67"/>
    </row>
    <row r="48" spans="2:16" ht="15.75">
      <c r="B48" s="68" t="s">
        <v>269</v>
      </c>
      <c r="C48" s="92" t="s">
        <v>110</v>
      </c>
      <c r="D48" s="93"/>
      <c r="E48" s="93"/>
      <c r="F48" s="93">
        <v>23.952000000000002</v>
      </c>
      <c r="G48" s="93"/>
      <c r="H48" s="93"/>
      <c r="I48" s="93"/>
      <c r="J48" s="93">
        <v>29.55</v>
      </c>
      <c r="K48" s="93"/>
      <c r="L48" s="93"/>
      <c r="M48" s="101">
        <f t="shared" si="9"/>
        <v>53.502000000000002</v>
      </c>
      <c r="N48" s="69" t="s">
        <v>179</v>
      </c>
      <c r="O48" s="1" t="s">
        <v>180</v>
      </c>
      <c r="P48" s="70" t="s">
        <v>112</v>
      </c>
    </row>
    <row r="49" spans="2:16" ht="5.25" customHeight="1"/>
    <row r="50" spans="2:16" ht="15.75">
      <c r="B50" s="56" t="s">
        <v>146</v>
      </c>
      <c r="C50" s="57" t="s">
        <v>108</v>
      </c>
      <c r="D50" s="58"/>
      <c r="E50" s="58"/>
      <c r="F50" s="58"/>
      <c r="G50" s="58"/>
      <c r="H50" s="58"/>
      <c r="I50" s="58"/>
      <c r="J50" s="58">
        <v>30</v>
      </c>
      <c r="K50" s="58"/>
      <c r="L50" s="58"/>
      <c r="M50" s="59">
        <f>SUM(D50:L50)</f>
        <v>30</v>
      </c>
      <c r="N50" s="60"/>
      <c r="O50" s="61" t="s">
        <v>112</v>
      </c>
      <c r="P50" s="62"/>
    </row>
    <row r="51" spans="2:16" ht="15.75">
      <c r="B51" s="64" t="s">
        <v>275</v>
      </c>
      <c r="C51" s="57" t="s">
        <v>109</v>
      </c>
      <c r="D51" s="58"/>
      <c r="E51" s="58"/>
      <c r="F51" s="58"/>
      <c r="G51" s="58"/>
      <c r="H51" s="58"/>
      <c r="I51" s="58"/>
      <c r="J51" s="58">
        <v>30</v>
      </c>
      <c r="K51" s="58"/>
      <c r="L51" s="58"/>
      <c r="M51" s="59">
        <f t="shared" ref="M51:M52" si="10">SUM(D51:L51)</f>
        <v>30</v>
      </c>
      <c r="N51" s="65"/>
      <c r="O51" s="66" t="s">
        <v>112</v>
      </c>
      <c r="P51" s="67"/>
    </row>
    <row r="52" spans="2:16" ht="15.75">
      <c r="B52" s="68" t="s">
        <v>269</v>
      </c>
      <c r="C52" s="92" t="s">
        <v>110</v>
      </c>
      <c r="D52" s="93"/>
      <c r="E52" s="93"/>
      <c r="F52" s="93"/>
      <c r="G52" s="93"/>
      <c r="H52" s="93"/>
      <c r="I52" s="93"/>
      <c r="J52" s="93">
        <v>30</v>
      </c>
      <c r="K52" s="93"/>
      <c r="L52" s="93"/>
      <c r="M52" s="101">
        <f t="shared" si="10"/>
        <v>30</v>
      </c>
      <c r="N52" s="69" t="s">
        <v>112</v>
      </c>
      <c r="O52" s="66" t="s">
        <v>112</v>
      </c>
      <c r="P52" s="70" t="s">
        <v>112</v>
      </c>
    </row>
    <row r="53" spans="2:16" ht="6" customHeight="1"/>
    <row r="54" spans="2:16" ht="15.75">
      <c r="B54" s="56" t="s">
        <v>149</v>
      </c>
      <c r="C54" s="57" t="s">
        <v>108</v>
      </c>
      <c r="D54" s="58"/>
      <c r="E54" s="58"/>
      <c r="F54" s="58">
        <v>30</v>
      </c>
      <c r="G54" s="58"/>
      <c r="H54" s="58"/>
      <c r="I54" s="58"/>
      <c r="J54" s="58">
        <v>1.2</v>
      </c>
      <c r="K54" s="58"/>
      <c r="L54" s="58"/>
      <c r="M54" s="59">
        <f>SUM(D54:L54)</f>
        <v>31.2</v>
      </c>
      <c r="N54" s="60"/>
      <c r="O54" s="61" t="s">
        <v>112</v>
      </c>
      <c r="P54" s="62"/>
    </row>
    <row r="55" spans="2:16" ht="15.75">
      <c r="B55" s="64" t="s">
        <v>529</v>
      </c>
      <c r="C55" s="57" t="s">
        <v>109</v>
      </c>
      <c r="D55" s="58"/>
      <c r="E55" s="58"/>
      <c r="F55" s="58">
        <v>30</v>
      </c>
      <c r="G55" s="58"/>
      <c r="H55" s="58"/>
      <c r="I55" s="58"/>
      <c r="J55" s="58">
        <v>1.2</v>
      </c>
      <c r="K55" s="58"/>
      <c r="L55" s="58"/>
      <c r="M55" s="59">
        <f t="shared" ref="M55:M56" si="11">SUM(D55:L55)</f>
        <v>31.2</v>
      </c>
      <c r="N55" s="65"/>
      <c r="O55" s="66" t="s">
        <v>112</v>
      </c>
      <c r="P55" s="67"/>
    </row>
    <row r="56" spans="2:16" ht="15.75">
      <c r="B56" s="68" t="s">
        <v>269</v>
      </c>
      <c r="C56" s="92" t="s">
        <v>110</v>
      </c>
      <c r="D56" s="93"/>
      <c r="E56" s="93"/>
      <c r="F56" s="93">
        <v>30</v>
      </c>
      <c r="G56" s="93"/>
      <c r="H56" s="93"/>
      <c r="I56" s="93"/>
      <c r="J56" s="93">
        <v>1.2</v>
      </c>
      <c r="K56" s="93"/>
      <c r="L56" s="93"/>
      <c r="M56" s="101">
        <f t="shared" si="11"/>
        <v>31.2</v>
      </c>
      <c r="N56" s="69"/>
      <c r="O56" s="66"/>
      <c r="P56" s="70" t="s">
        <v>112</v>
      </c>
    </row>
    <row r="57" spans="2:16" ht="7.5" customHeight="1"/>
    <row r="58" spans="2:16" ht="15.75">
      <c r="B58" s="56" t="s">
        <v>146</v>
      </c>
      <c r="C58" s="57" t="s">
        <v>108</v>
      </c>
      <c r="D58" s="58"/>
      <c r="E58" s="58"/>
      <c r="F58" s="58">
        <v>7.0430000000000001</v>
      </c>
      <c r="G58" s="58"/>
      <c r="H58" s="58"/>
      <c r="I58" s="58"/>
      <c r="J58" s="58">
        <v>30</v>
      </c>
      <c r="K58" s="58"/>
      <c r="L58" s="58"/>
      <c r="M58" s="59">
        <f>SUM(D58:L58)</f>
        <v>37.042999999999999</v>
      </c>
      <c r="N58" s="60"/>
      <c r="O58" s="61" t="s">
        <v>112</v>
      </c>
      <c r="P58" s="62"/>
    </row>
    <row r="59" spans="2:16" ht="15.75">
      <c r="B59" s="64" t="s">
        <v>277</v>
      </c>
      <c r="C59" s="57" t="s">
        <v>109</v>
      </c>
      <c r="D59" s="58"/>
      <c r="E59" s="58"/>
      <c r="F59" s="58">
        <v>7.0430000000000001</v>
      </c>
      <c r="G59" s="58"/>
      <c r="H59" s="58"/>
      <c r="I59" s="58"/>
      <c r="J59" s="58">
        <v>30</v>
      </c>
      <c r="K59" s="58"/>
      <c r="L59" s="58"/>
      <c r="M59" s="59">
        <f t="shared" ref="M59:M60" si="12">SUM(D59:L59)</f>
        <v>37.042999999999999</v>
      </c>
      <c r="N59" s="65"/>
      <c r="O59" s="66" t="s">
        <v>112</v>
      </c>
      <c r="P59" s="67"/>
    </row>
    <row r="60" spans="2:16" ht="15.75">
      <c r="B60" s="68" t="s">
        <v>276</v>
      </c>
      <c r="C60" s="92" t="s">
        <v>110</v>
      </c>
      <c r="D60" s="93"/>
      <c r="E60" s="93"/>
      <c r="F60" s="93">
        <v>7.0430000000000001</v>
      </c>
      <c r="G60" s="93"/>
      <c r="H60" s="93"/>
      <c r="I60" s="93"/>
      <c r="J60" s="93">
        <v>30</v>
      </c>
      <c r="K60" s="93"/>
      <c r="L60" s="93"/>
      <c r="M60" s="101">
        <f t="shared" si="12"/>
        <v>37.042999999999999</v>
      </c>
      <c r="N60" s="69" t="s">
        <v>112</v>
      </c>
      <c r="O60" s="66" t="s">
        <v>112</v>
      </c>
      <c r="P60" s="70" t="s">
        <v>112</v>
      </c>
    </row>
    <row r="61" spans="2:16" ht="6.75" customHeight="1"/>
    <row r="62" spans="2:16" ht="15.75">
      <c r="B62" s="56" t="s">
        <v>151</v>
      </c>
      <c r="C62" s="57" t="s">
        <v>108</v>
      </c>
      <c r="D62" s="58"/>
      <c r="E62" s="58"/>
      <c r="F62" s="58">
        <v>10.231</v>
      </c>
      <c r="G62" s="58"/>
      <c r="H62" s="58"/>
      <c r="I62" s="58"/>
      <c r="J62" s="58">
        <v>30</v>
      </c>
      <c r="K62" s="58"/>
      <c r="L62" s="58"/>
      <c r="M62" s="59">
        <f>SUM(D62:L62)</f>
        <v>40.231000000000002</v>
      </c>
      <c r="N62" s="60"/>
      <c r="O62" s="61" t="s">
        <v>112</v>
      </c>
      <c r="P62" s="62"/>
    </row>
    <row r="63" spans="2:16" ht="15.75">
      <c r="B63" s="64" t="s">
        <v>278</v>
      </c>
      <c r="C63" s="57" t="s">
        <v>109</v>
      </c>
      <c r="D63" s="58"/>
      <c r="E63" s="58"/>
      <c r="F63" s="58">
        <v>10.231</v>
      </c>
      <c r="G63" s="58"/>
      <c r="H63" s="58"/>
      <c r="I63" s="58"/>
      <c r="J63" s="58">
        <v>30</v>
      </c>
      <c r="K63" s="58"/>
      <c r="L63" s="58"/>
      <c r="M63" s="59">
        <f t="shared" ref="M63:M64" si="13">SUM(D63:L63)</f>
        <v>40.231000000000002</v>
      </c>
      <c r="N63" s="65"/>
      <c r="O63" s="66" t="s">
        <v>112</v>
      </c>
      <c r="P63" s="67"/>
    </row>
    <row r="64" spans="2:16" ht="15.75">
      <c r="B64" s="68" t="s">
        <v>276</v>
      </c>
      <c r="C64" s="92" t="s">
        <v>110</v>
      </c>
      <c r="D64" s="93"/>
      <c r="E64" s="93"/>
      <c r="F64" s="93">
        <v>10.231</v>
      </c>
      <c r="G64" s="93"/>
      <c r="H64" s="93"/>
      <c r="I64" s="93"/>
      <c r="J64" s="93">
        <v>30</v>
      </c>
      <c r="K64" s="93"/>
      <c r="L64" s="93"/>
      <c r="M64" s="101">
        <f t="shared" si="13"/>
        <v>40.231000000000002</v>
      </c>
      <c r="N64" s="69" t="s">
        <v>112</v>
      </c>
      <c r="O64" s="66" t="s">
        <v>112</v>
      </c>
      <c r="P64" s="70" t="s">
        <v>112</v>
      </c>
    </row>
    <row r="65" spans="2:16" ht="6.75" customHeight="1"/>
    <row r="66" spans="2:16" ht="15.75">
      <c r="B66" s="56" t="s">
        <v>535</v>
      </c>
      <c r="C66" s="57" t="s">
        <v>108</v>
      </c>
      <c r="D66" s="58"/>
      <c r="E66" s="58"/>
      <c r="F66" s="58">
        <v>30</v>
      </c>
      <c r="G66" s="58"/>
      <c r="H66" s="58"/>
      <c r="I66" s="58"/>
      <c r="J66" s="58">
        <v>30</v>
      </c>
      <c r="K66" s="58"/>
      <c r="L66" s="58"/>
      <c r="M66" s="59">
        <f>SUM(D66:L66)</f>
        <v>60</v>
      </c>
      <c r="N66" s="60"/>
      <c r="O66" s="61" t="s">
        <v>112</v>
      </c>
      <c r="P66" s="62"/>
    </row>
    <row r="67" spans="2:16" ht="15.75">
      <c r="B67" s="64" t="s">
        <v>536</v>
      </c>
      <c r="C67" s="57" t="s">
        <v>109</v>
      </c>
      <c r="D67" s="58"/>
      <c r="E67" s="58"/>
      <c r="F67" s="58">
        <v>30</v>
      </c>
      <c r="G67" s="58"/>
      <c r="H67" s="58"/>
      <c r="I67" s="58"/>
      <c r="J67" s="58">
        <v>30</v>
      </c>
      <c r="K67" s="58"/>
      <c r="L67" s="58"/>
      <c r="M67" s="59">
        <f t="shared" ref="M67:M68" si="14">SUM(D67:L67)</f>
        <v>60</v>
      </c>
      <c r="N67" s="65"/>
      <c r="O67" s="66" t="s">
        <v>112</v>
      </c>
      <c r="P67" s="67"/>
    </row>
    <row r="68" spans="2:16" ht="15.75">
      <c r="B68" s="68" t="s">
        <v>276</v>
      </c>
      <c r="C68" s="92" t="s">
        <v>110</v>
      </c>
      <c r="D68" s="93"/>
      <c r="E68" s="93"/>
      <c r="F68" s="93">
        <v>30</v>
      </c>
      <c r="G68" s="93"/>
      <c r="H68" s="93"/>
      <c r="I68" s="93"/>
      <c r="J68" s="93">
        <v>30</v>
      </c>
      <c r="K68" s="93"/>
      <c r="L68" s="93"/>
      <c r="M68" s="101">
        <f t="shared" si="14"/>
        <v>60</v>
      </c>
      <c r="N68" s="69" t="s">
        <v>112</v>
      </c>
      <c r="O68" s="66" t="s">
        <v>112</v>
      </c>
      <c r="P68" s="70" t="s">
        <v>112</v>
      </c>
    </row>
    <row r="69" spans="2:16" ht="6" customHeight="1"/>
    <row r="70" spans="2:16" ht="15.75">
      <c r="B70" s="56" t="s">
        <v>151</v>
      </c>
      <c r="C70" s="57" t="s">
        <v>108</v>
      </c>
      <c r="D70" s="58"/>
      <c r="E70" s="58"/>
      <c r="F70" s="58">
        <v>30</v>
      </c>
      <c r="G70" s="58"/>
      <c r="H70" s="58"/>
      <c r="I70" s="58"/>
      <c r="J70" s="58">
        <v>30</v>
      </c>
      <c r="K70" s="58"/>
      <c r="L70" s="58"/>
      <c r="M70" s="59">
        <f>SUM(D70:L70)</f>
        <v>60</v>
      </c>
      <c r="N70" s="60"/>
      <c r="O70" s="61" t="s">
        <v>112</v>
      </c>
      <c r="P70" s="62"/>
    </row>
    <row r="71" spans="2:16" ht="15.75">
      <c r="B71" s="64" t="s">
        <v>537</v>
      </c>
      <c r="C71" s="57" t="s">
        <v>109</v>
      </c>
      <c r="D71" s="58"/>
      <c r="E71" s="58"/>
      <c r="F71" s="58">
        <v>30</v>
      </c>
      <c r="G71" s="58"/>
      <c r="H71" s="58"/>
      <c r="I71" s="58"/>
      <c r="J71" s="58">
        <v>30</v>
      </c>
      <c r="K71" s="58"/>
      <c r="L71" s="58"/>
      <c r="M71" s="59">
        <f t="shared" ref="M71:M72" si="15">SUM(D71:L71)</f>
        <v>60</v>
      </c>
      <c r="N71" s="65"/>
      <c r="O71" s="66" t="s">
        <v>112</v>
      </c>
      <c r="P71" s="67"/>
    </row>
    <row r="72" spans="2:16" ht="15.75">
      <c r="B72" s="68" t="s">
        <v>276</v>
      </c>
      <c r="C72" s="92" t="s">
        <v>110</v>
      </c>
      <c r="D72" s="93"/>
      <c r="E72" s="93"/>
      <c r="F72" s="93">
        <v>30</v>
      </c>
      <c r="G72" s="93"/>
      <c r="H72" s="93"/>
      <c r="I72" s="93"/>
      <c r="J72" s="93">
        <v>30</v>
      </c>
      <c r="K72" s="93"/>
      <c r="L72" s="93"/>
      <c r="M72" s="101">
        <f t="shared" si="15"/>
        <v>60</v>
      </c>
      <c r="N72" s="69" t="s">
        <v>112</v>
      </c>
      <c r="O72" s="66" t="s">
        <v>112</v>
      </c>
      <c r="P72" s="70" t="s">
        <v>112</v>
      </c>
    </row>
    <row r="73" spans="2:16" ht="5.25" customHeight="1"/>
    <row r="74" spans="2:16" ht="15.75">
      <c r="B74" s="56" t="s">
        <v>149</v>
      </c>
      <c r="C74" s="57" t="s">
        <v>108</v>
      </c>
      <c r="D74" s="58"/>
      <c r="E74" s="58"/>
      <c r="F74" s="58">
        <v>30</v>
      </c>
      <c r="G74" s="58"/>
      <c r="H74" s="58"/>
      <c r="I74" s="58"/>
      <c r="J74" s="58">
        <v>13.5</v>
      </c>
      <c r="K74" s="58"/>
      <c r="L74" s="58"/>
      <c r="M74" s="59">
        <f>SUM(D74:L74)</f>
        <v>43.5</v>
      </c>
      <c r="N74" s="60"/>
      <c r="O74" s="61" t="s">
        <v>112</v>
      </c>
      <c r="P74" s="62"/>
    </row>
    <row r="75" spans="2:16" ht="15.75">
      <c r="B75" s="64" t="s">
        <v>538</v>
      </c>
      <c r="C75" s="57" t="s">
        <v>109</v>
      </c>
      <c r="D75" s="58"/>
      <c r="E75" s="58"/>
      <c r="F75" s="58">
        <v>30</v>
      </c>
      <c r="G75" s="58"/>
      <c r="H75" s="58"/>
      <c r="I75" s="58"/>
      <c r="J75" s="58">
        <v>13.5</v>
      </c>
      <c r="K75" s="58"/>
      <c r="L75" s="58"/>
      <c r="M75" s="59">
        <f t="shared" ref="M75:M76" si="16">SUM(D75:L75)</f>
        <v>43.5</v>
      </c>
      <c r="N75" s="65"/>
      <c r="O75" s="66" t="s">
        <v>112</v>
      </c>
      <c r="P75" s="67"/>
    </row>
    <row r="76" spans="2:16" ht="15.75">
      <c r="B76" s="68" t="s">
        <v>276</v>
      </c>
      <c r="C76" s="92" t="s">
        <v>110</v>
      </c>
      <c r="D76" s="93"/>
      <c r="E76" s="93"/>
      <c r="F76" s="93">
        <v>30</v>
      </c>
      <c r="G76" s="93"/>
      <c r="H76" s="93"/>
      <c r="I76" s="93"/>
      <c r="J76" s="93">
        <v>13.5</v>
      </c>
      <c r="K76" s="93"/>
      <c r="L76" s="93"/>
      <c r="M76" s="101">
        <f t="shared" si="16"/>
        <v>43.5</v>
      </c>
      <c r="N76" s="69"/>
      <c r="O76" s="66"/>
      <c r="P76" s="70" t="s">
        <v>112</v>
      </c>
    </row>
    <row r="77" spans="2:16" ht="6" customHeight="1"/>
    <row r="78" spans="2:16" ht="15.75">
      <c r="B78" s="56" t="s">
        <v>539</v>
      </c>
      <c r="C78" s="57" t="s">
        <v>108</v>
      </c>
      <c r="D78" s="58"/>
      <c r="E78" s="58"/>
      <c r="F78" s="58">
        <v>30</v>
      </c>
      <c r="G78" s="58"/>
      <c r="H78" s="58"/>
      <c r="I78" s="58"/>
      <c r="J78" s="58">
        <v>13.5</v>
      </c>
      <c r="K78" s="58"/>
      <c r="L78" s="58"/>
      <c r="M78" s="59">
        <f>SUM(D78:L78)</f>
        <v>43.5</v>
      </c>
      <c r="N78" s="60"/>
      <c r="O78" s="61" t="s">
        <v>112</v>
      </c>
      <c r="P78" s="62"/>
    </row>
    <row r="79" spans="2:16" ht="15.75">
      <c r="B79" s="64" t="s">
        <v>540</v>
      </c>
      <c r="C79" s="57" t="s">
        <v>109</v>
      </c>
      <c r="D79" s="58"/>
      <c r="E79" s="58"/>
      <c r="F79" s="58">
        <v>30</v>
      </c>
      <c r="G79" s="58"/>
      <c r="H79" s="58"/>
      <c r="I79" s="58"/>
      <c r="J79" s="58">
        <v>13</v>
      </c>
      <c r="K79" s="58"/>
      <c r="L79" s="58"/>
      <c r="M79" s="59">
        <f t="shared" ref="M79:M80" si="17">SUM(D79:L79)</f>
        <v>43</v>
      </c>
      <c r="N79" s="65" t="s">
        <v>180</v>
      </c>
      <c r="O79" s="66" t="s">
        <v>112</v>
      </c>
      <c r="P79" s="126"/>
    </row>
    <row r="80" spans="2:16" ht="15.75">
      <c r="B80" s="68" t="s">
        <v>276</v>
      </c>
      <c r="C80" s="92" t="s">
        <v>110</v>
      </c>
      <c r="D80" s="93"/>
      <c r="E80" s="93"/>
      <c r="F80" s="93">
        <v>30</v>
      </c>
      <c r="G80" s="93"/>
      <c r="H80" s="93"/>
      <c r="I80" s="93"/>
      <c r="J80" s="93">
        <v>13.2</v>
      </c>
      <c r="K80" s="93"/>
      <c r="L80" s="93"/>
      <c r="M80" s="101">
        <f t="shared" si="17"/>
        <v>43.2</v>
      </c>
      <c r="N80" s="69" t="s">
        <v>179</v>
      </c>
      <c r="O80" s="66" t="s">
        <v>180</v>
      </c>
      <c r="P80" s="70" t="s">
        <v>112</v>
      </c>
    </row>
    <row r="81" spans="2:16" ht="6.75" customHeight="1"/>
    <row r="82" spans="2:16" ht="15.75">
      <c r="B82" s="56" t="s">
        <v>539</v>
      </c>
      <c r="C82" s="57" t="s">
        <v>108</v>
      </c>
      <c r="D82" s="58"/>
      <c r="E82" s="58"/>
      <c r="F82" s="58">
        <v>26.593</v>
      </c>
      <c r="G82" s="58"/>
      <c r="H82" s="58"/>
      <c r="I82" s="58"/>
      <c r="J82" s="58">
        <v>9.9</v>
      </c>
      <c r="K82" s="58">
        <v>4.2</v>
      </c>
      <c r="L82" s="58"/>
      <c r="M82" s="59">
        <f>SUM(D82:L82)</f>
        <v>40.693000000000005</v>
      </c>
      <c r="N82" s="60"/>
      <c r="O82" s="61" t="s">
        <v>112</v>
      </c>
      <c r="P82" s="62"/>
    </row>
    <row r="83" spans="2:16" ht="15.75">
      <c r="B83" s="64" t="s">
        <v>541</v>
      </c>
      <c r="C83" s="57" t="s">
        <v>109</v>
      </c>
      <c r="D83" s="58"/>
      <c r="E83" s="58"/>
      <c r="F83" s="58">
        <v>26.593</v>
      </c>
      <c r="G83" s="58"/>
      <c r="H83" s="58"/>
      <c r="I83" s="58"/>
      <c r="J83" s="58">
        <v>9.9</v>
      </c>
      <c r="K83" s="58">
        <v>4.2</v>
      </c>
      <c r="L83" s="58"/>
      <c r="M83" s="59">
        <f t="shared" ref="M83:M84" si="18">SUM(D83:L83)</f>
        <v>40.693000000000005</v>
      </c>
      <c r="N83" s="65"/>
      <c r="O83" s="66" t="s">
        <v>112</v>
      </c>
      <c r="P83" s="67"/>
    </row>
    <row r="84" spans="2:16" ht="15.75">
      <c r="B84" s="68" t="s">
        <v>276</v>
      </c>
      <c r="C84" s="92" t="s">
        <v>110</v>
      </c>
      <c r="D84" s="93"/>
      <c r="E84" s="93"/>
      <c r="F84" s="93">
        <v>26.593</v>
      </c>
      <c r="G84" s="93"/>
      <c r="H84" s="93"/>
      <c r="I84" s="93"/>
      <c r="J84" s="93">
        <v>10.050000000000001</v>
      </c>
      <c r="K84" s="93">
        <v>4.2</v>
      </c>
      <c r="L84" s="93"/>
      <c r="M84" s="101">
        <f t="shared" si="18"/>
        <v>40.843000000000004</v>
      </c>
      <c r="N84" s="69" t="s">
        <v>179</v>
      </c>
      <c r="O84" s="66" t="s">
        <v>180</v>
      </c>
      <c r="P84" s="70" t="s">
        <v>112</v>
      </c>
    </row>
    <row r="85" spans="2:16" ht="6.75" customHeight="1"/>
    <row r="86" spans="2:16" ht="15.75">
      <c r="B86" s="56" t="s">
        <v>151</v>
      </c>
      <c r="C86" s="57" t="s">
        <v>108</v>
      </c>
      <c r="D86" s="58"/>
      <c r="E86" s="58"/>
      <c r="F86" s="58">
        <v>4.2859999999999996</v>
      </c>
      <c r="G86" s="58"/>
      <c r="H86" s="58"/>
      <c r="I86" s="58"/>
      <c r="J86" s="58">
        <v>30</v>
      </c>
      <c r="K86" s="58"/>
      <c r="L86" s="58"/>
      <c r="M86" s="59">
        <f>SUM(D86:L86)</f>
        <v>34.286000000000001</v>
      </c>
      <c r="N86" s="60"/>
      <c r="O86" s="61" t="s">
        <v>112</v>
      </c>
      <c r="P86" s="62"/>
    </row>
    <row r="87" spans="2:16" ht="15.75">
      <c r="B87" s="64" t="s">
        <v>542</v>
      </c>
      <c r="C87" s="57" t="s">
        <v>109</v>
      </c>
      <c r="D87" s="58"/>
      <c r="E87" s="58"/>
      <c r="F87" s="58">
        <v>4.2859999999999996</v>
      </c>
      <c r="G87" s="58"/>
      <c r="H87" s="58"/>
      <c r="I87" s="58"/>
      <c r="J87" s="58">
        <v>30</v>
      </c>
      <c r="K87" s="58"/>
      <c r="L87" s="58"/>
      <c r="M87" s="59">
        <f t="shared" ref="M87:M88" si="19">SUM(D87:L87)</f>
        <v>34.286000000000001</v>
      </c>
      <c r="N87" s="65"/>
      <c r="O87" s="66" t="s">
        <v>112</v>
      </c>
      <c r="P87" s="67"/>
    </row>
    <row r="88" spans="2:16" ht="15.75">
      <c r="B88" s="68" t="s">
        <v>276</v>
      </c>
      <c r="C88" s="92" t="s">
        <v>110</v>
      </c>
      <c r="D88" s="93"/>
      <c r="E88" s="93"/>
      <c r="F88" s="93">
        <v>4.2859999999999996</v>
      </c>
      <c r="G88" s="93"/>
      <c r="H88" s="93"/>
      <c r="I88" s="93"/>
      <c r="J88" s="93">
        <v>14.82</v>
      </c>
      <c r="K88" s="93"/>
      <c r="L88" s="93"/>
      <c r="M88" s="101">
        <f t="shared" si="19"/>
        <v>19.106000000000002</v>
      </c>
      <c r="N88" s="69" t="s">
        <v>179</v>
      </c>
      <c r="O88" s="66" t="s">
        <v>180</v>
      </c>
      <c r="P88" s="70" t="s">
        <v>112</v>
      </c>
    </row>
    <row r="89" spans="2:16" ht="6" customHeight="1"/>
    <row r="90" spans="2:16" ht="15.75">
      <c r="B90" s="56" t="s">
        <v>147</v>
      </c>
      <c r="C90" s="57" t="s">
        <v>108</v>
      </c>
      <c r="D90" s="58"/>
      <c r="E90" s="58"/>
      <c r="F90" s="58">
        <v>23.78</v>
      </c>
      <c r="G90" s="58"/>
      <c r="H90" s="58"/>
      <c r="I90" s="58"/>
      <c r="J90" s="58">
        <v>7.05</v>
      </c>
      <c r="K90" s="58">
        <v>1.8</v>
      </c>
      <c r="L90" s="58"/>
      <c r="M90" s="59">
        <f>SUM(D90:L90)</f>
        <v>32.630000000000003</v>
      </c>
      <c r="N90" s="60"/>
      <c r="O90" s="61" t="s">
        <v>112</v>
      </c>
      <c r="P90" s="62"/>
    </row>
    <row r="91" spans="2:16" ht="15.75">
      <c r="B91" s="64" t="s">
        <v>543</v>
      </c>
      <c r="C91" s="57" t="s">
        <v>109</v>
      </c>
      <c r="D91" s="58"/>
      <c r="E91" s="58"/>
      <c r="F91" s="58">
        <v>23.78</v>
      </c>
      <c r="G91" s="58"/>
      <c r="H91" s="58"/>
      <c r="I91" s="58"/>
      <c r="J91" s="58">
        <v>7.05</v>
      </c>
      <c r="K91" s="58">
        <v>1.8</v>
      </c>
      <c r="L91" s="58"/>
      <c r="M91" s="59">
        <f t="shared" ref="M91:M92" si="20">SUM(D91:L91)</f>
        <v>32.630000000000003</v>
      </c>
      <c r="N91" s="65"/>
      <c r="O91" s="66" t="s">
        <v>112</v>
      </c>
      <c r="P91" s="67"/>
    </row>
    <row r="92" spans="2:16" ht="15.75">
      <c r="B92" s="68" t="s">
        <v>276</v>
      </c>
      <c r="C92" s="92" t="s">
        <v>110</v>
      </c>
      <c r="D92" s="93"/>
      <c r="E92" s="93"/>
      <c r="F92" s="93">
        <v>23.78</v>
      </c>
      <c r="G92" s="93"/>
      <c r="H92" s="93"/>
      <c r="I92" s="93"/>
      <c r="J92" s="93">
        <v>7.05</v>
      </c>
      <c r="K92" s="93">
        <v>1.8</v>
      </c>
      <c r="L92" s="93"/>
      <c r="M92" s="101">
        <f t="shared" si="20"/>
        <v>32.630000000000003</v>
      </c>
      <c r="N92" s="69" t="s">
        <v>112</v>
      </c>
      <c r="O92" s="66" t="s">
        <v>112</v>
      </c>
      <c r="P92" s="70" t="s">
        <v>112</v>
      </c>
    </row>
    <row r="93" spans="2:16" ht="5.25" customHeight="1"/>
    <row r="94" spans="2:16" ht="15.75">
      <c r="B94" s="56" t="s">
        <v>146</v>
      </c>
      <c r="C94" s="57" t="s">
        <v>108</v>
      </c>
      <c r="D94" s="58"/>
      <c r="E94" s="58"/>
      <c r="F94" s="58">
        <v>3.5569999999999999</v>
      </c>
      <c r="G94" s="58"/>
      <c r="H94" s="58"/>
      <c r="I94" s="58"/>
      <c r="J94" s="58">
        <v>30</v>
      </c>
      <c r="K94" s="58"/>
      <c r="L94" s="58"/>
      <c r="M94" s="59">
        <f>SUM(D94:L94)</f>
        <v>33.557000000000002</v>
      </c>
      <c r="N94" s="60"/>
      <c r="O94" s="61" t="s">
        <v>112</v>
      </c>
      <c r="P94" s="62"/>
    </row>
    <row r="95" spans="2:16" ht="15.75">
      <c r="B95" s="64" t="s">
        <v>280</v>
      </c>
      <c r="C95" s="57" t="s">
        <v>109</v>
      </c>
      <c r="D95" s="58"/>
      <c r="E95" s="58"/>
      <c r="F95" s="58">
        <v>3.5569999999999999</v>
      </c>
      <c r="G95" s="58"/>
      <c r="H95" s="58"/>
      <c r="I95" s="58"/>
      <c r="J95" s="58">
        <v>30</v>
      </c>
      <c r="K95" s="58"/>
      <c r="L95" s="58"/>
      <c r="M95" s="59">
        <f t="shared" ref="M95:M96" si="21">SUM(D95:L95)</f>
        <v>33.557000000000002</v>
      </c>
      <c r="N95" s="65"/>
      <c r="O95" s="66" t="s">
        <v>112</v>
      </c>
      <c r="P95" s="67"/>
    </row>
    <row r="96" spans="2:16" ht="15.75">
      <c r="B96" s="68" t="s">
        <v>279</v>
      </c>
      <c r="C96" s="92" t="s">
        <v>110</v>
      </c>
      <c r="D96" s="93"/>
      <c r="E96" s="93"/>
      <c r="F96" s="93">
        <v>3.5569999999999999</v>
      </c>
      <c r="G96" s="93"/>
      <c r="H96" s="93"/>
      <c r="I96" s="93"/>
      <c r="J96" s="93">
        <v>30</v>
      </c>
      <c r="K96" s="93"/>
      <c r="L96" s="93"/>
      <c r="M96" s="101">
        <f t="shared" si="21"/>
        <v>33.557000000000002</v>
      </c>
      <c r="N96" s="69" t="s">
        <v>112</v>
      </c>
      <c r="O96" s="66" t="s">
        <v>112</v>
      </c>
      <c r="P96" s="70" t="s">
        <v>112</v>
      </c>
    </row>
    <row r="97" spans="2:16" ht="5.25" customHeight="1"/>
    <row r="98" spans="2:16" ht="15.75">
      <c r="B98" s="56" t="s">
        <v>149</v>
      </c>
      <c r="C98" s="57" t="s">
        <v>108</v>
      </c>
      <c r="D98" s="58"/>
      <c r="E98" s="58"/>
      <c r="F98" s="58">
        <v>30</v>
      </c>
      <c r="G98" s="58"/>
      <c r="H98" s="58"/>
      <c r="I98" s="58"/>
      <c r="J98" s="58">
        <v>9.15</v>
      </c>
      <c r="K98" s="58"/>
      <c r="L98" s="58"/>
      <c r="M98" s="59">
        <f>SUM(D98:L98)</f>
        <v>39.15</v>
      </c>
      <c r="N98" s="60"/>
      <c r="O98" s="61" t="s">
        <v>112</v>
      </c>
      <c r="P98" s="62"/>
    </row>
    <row r="99" spans="2:16" ht="15.75">
      <c r="B99" s="64" t="s">
        <v>533</v>
      </c>
      <c r="C99" s="57" t="s">
        <v>109</v>
      </c>
      <c r="D99" s="58"/>
      <c r="E99" s="58"/>
      <c r="F99" s="58">
        <v>30</v>
      </c>
      <c r="G99" s="58"/>
      <c r="H99" s="58"/>
      <c r="I99" s="58"/>
      <c r="J99" s="58">
        <v>9.15</v>
      </c>
      <c r="K99" s="58"/>
      <c r="L99" s="58"/>
      <c r="M99" s="59">
        <f t="shared" ref="M99:M100" si="22">SUM(D99:L99)</f>
        <v>39.15</v>
      </c>
      <c r="N99" s="65"/>
      <c r="O99" s="66" t="s">
        <v>112</v>
      </c>
      <c r="P99" s="67"/>
    </row>
    <row r="100" spans="2:16" ht="15.75">
      <c r="B100" s="68" t="s">
        <v>279</v>
      </c>
      <c r="C100" s="92" t="s">
        <v>110</v>
      </c>
      <c r="D100" s="93"/>
      <c r="E100" s="93"/>
      <c r="F100" s="93">
        <v>30</v>
      </c>
      <c r="G100" s="93"/>
      <c r="H100" s="93"/>
      <c r="I100" s="93"/>
      <c r="J100" s="93">
        <v>9.15</v>
      </c>
      <c r="K100" s="93"/>
      <c r="L100" s="93"/>
      <c r="M100" s="101">
        <f t="shared" si="22"/>
        <v>39.15</v>
      </c>
      <c r="N100" s="69" t="s">
        <v>112</v>
      </c>
      <c r="O100" s="66" t="s">
        <v>112</v>
      </c>
      <c r="P100" s="70" t="s">
        <v>112</v>
      </c>
    </row>
    <row r="101" spans="2:16" ht="5.25" customHeight="1"/>
    <row r="102" spans="2:16" ht="15.75">
      <c r="B102" s="56" t="s">
        <v>151</v>
      </c>
      <c r="C102" s="57" t="s">
        <v>108</v>
      </c>
      <c r="D102" s="58"/>
      <c r="E102" s="58"/>
      <c r="F102" s="58"/>
      <c r="G102" s="58"/>
      <c r="H102" s="58"/>
      <c r="I102" s="58"/>
      <c r="J102" s="58">
        <v>30</v>
      </c>
      <c r="K102" s="58"/>
      <c r="L102" s="58"/>
      <c r="M102" s="59">
        <f>SUM(D102:L102)</f>
        <v>30</v>
      </c>
      <c r="N102" s="60"/>
      <c r="O102" s="61" t="s">
        <v>112</v>
      </c>
      <c r="P102" s="62"/>
    </row>
    <row r="103" spans="2:16" ht="15.75">
      <c r="B103" s="64" t="s">
        <v>281</v>
      </c>
      <c r="C103" s="57" t="s">
        <v>109</v>
      </c>
      <c r="D103" s="58"/>
      <c r="E103" s="58"/>
      <c r="F103" s="58"/>
      <c r="G103" s="58"/>
      <c r="H103" s="58"/>
      <c r="I103" s="58"/>
      <c r="J103" s="58">
        <v>30</v>
      </c>
      <c r="K103" s="58"/>
      <c r="L103" s="58"/>
      <c r="M103" s="59">
        <f t="shared" ref="M103:M104" si="23">SUM(D103:L103)</f>
        <v>30</v>
      </c>
      <c r="N103" s="65"/>
      <c r="O103" s="66" t="s">
        <v>112</v>
      </c>
      <c r="P103" s="67"/>
    </row>
    <row r="104" spans="2:16" ht="15.75">
      <c r="B104" s="68" t="s">
        <v>279</v>
      </c>
      <c r="C104" s="92" t="s">
        <v>110</v>
      </c>
      <c r="D104" s="93"/>
      <c r="E104" s="93"/>
      <c r="F104" s="93"/>
      <c r="G104" s="93"/>
      <c r="H104" s="93"/>
      <c r="I104" s="93"/>
      <c r="J104" s="93">
        <v>30</v>
      </c>
      <c r="K104" s="93"/>
      <c r="L104" s="93"/>
      <c r="M104" s="101">
        <f t="shared" si="23"/>
        <v>30</v>
      </c>
      <c r="N104" s="69" t="s">
        <v>112</v>
      </c>
      <c r="O104" s="66" t="s">
        <v>112</v>
      </c>
      <c r="P104" s="70" t="s">
        <v>112</v>
      </c>
    </row>
    <row r="105" spans="2:16" ht="5.25" customHeight="1"/>
    <row r="106" spans="2:16" ht="15.75">
      <c r="B106" s="56" t="s">
        <v>149</v>
      </c>
      <c r="C106" s="57" t="s">
        <v>108</v>
      </c>
      <c r="D106" s="58"/>
      <c r="E106" s="58"/>
      <c r="F106" s="58">
        <v>13.2</v>
      </c>
      <c r="G106" s="58"/>
      <c r="H106" s="58"/>
      <c r="I106" s="58"/>
      <c r="J106" s="58">
        <v>30</v>
      </c>
      <c r="K106" s="58"/>
      <c r="L106" s="58"/>
      <c r="M106" s="59">
        <f>SUM(D106:L106)</f>
        <v>43.2</v>
      </c>
      <c r="N106" s="60"/>
      <c r="O106" s="61" t="s">
        <v>112</v>
      </c>
      <c r="P106" s="62"/>
    </row>
    <row r="107" spans="2:16" ht="15.75">
      <c r="B107" s="64" t="s">
        <v>282</v>
      </c>
      <c r="C107" s="57" t="s">
        <v>109</v>
      </c>
      <c r="D107" s="58"/>
      <c r="E107" s="58"/>
      <c r="F107" s="58">
        <v>13.2</v>
      </c>
      <c r="G107" s="58"/>
      <c r="H107" s="58"/>
      <c r="I107" s="58"/>
      <c r="J107" s="58">
        <v>30</v>
      </c>
      <c r="K107" s="58"/>
      <c r="L107" s="58"/>
      <c r="M107" s="59">
        <f t="shared" ref="M107:M108" si="24">SUM(D107:L107)</f>
        <v>43.2</v>
      </c>
      <c r="N107" s="65"/>
      <c r="O107" s="66" t="s">
        <v>112</v>
      </c>
      <c r="P107" s="67"/>
    </row>
    <row r="108" spans="2:16" ht="15.75">
      <c r="B108" s="68" t="s">
        <v>279</v>
      </c>
      <c r="C108" s="92" t="s">
        <v>110</v>
      </c>
      <c r="D108" s="93"/>
      <c r="E108" s="93"/>
      <c r="F108" s="93">
        <v>13.2</v>
      </c>
      <c r="G108" s="93"/>
      <c r="H108" s="93"/>
      <c r="I108" s="93"/>
      <c r="J108" s="93">
        <v>30</v>
      </c>
      <c r="K108" s="93"/>
      <c r="L108" s="93"/>
      <c r="M108" s="101">
        <f t="shared" si="24"/>
        <v>43.2</v>
      </c>
      <c r="N108" s="69" t="s">
        <v>112</v>
      </c>
      <c r="O108" s="66" t="s">
        <v>112</v>
      </c>
      <c r="P108" s="70" t="s">
        <v>112</v>
      </c>
    </row>
    <row r="109" spans="2:16" ht="6" customHeight="1"/>
    <row r="110" spans="2:16" ht="15.75">
      <c r="B110" s="56" t="s">
        <v>149</v>
      </c>
      <c r="C110" s="57" t="s">
        <v>108</v>
      </c>
      <c r="D110" s="58">
        <v>8</v>
      </c>
      <c r="E110" s="58"/>
      <c r="F110" s="58">
        <v>7.2</v>
      </c>
      <c r="G110" s="58"/>
      <c r="H110" s="58"/>
      <c r="I110" s="58"/>
      <c r="J110" s="58">
        <v>30</v>
      </c>
      <c r="K110" s="58"/>
      <c r="L110" s="58"/>
      <c r="M110" s="59">
        <f>SUM(D110:L110)</f>
        <v>45.2</v>
      </c>
      <c r="N110" s="60"/>
      <c r="O110" s="61" t="s">
        <v>112</v>
      </c>
      <c r="P110" s="62"/>
    </row>
    <row r="111" spans="2:16" ht="14.25" customHeight="1">
      <c r="B111" s="116" t="s">
        <v>283</v>
      </c>
      <c r="C111" s="57" t="s">
        <v>109</v>
      </c>
      <c r="D111" s="58">
        <v>8</v>
      </c>
      <c r="E111" s="58"/>
      <c r="F111" s="58">
        <v>7.2</v>
      </c>
      <c r="G111" s="58"/>
      <c r="H111" s="58"/>
      <c r="I111" s="58"/>
      <c r="J111" s="58">
        <v>30</v>
      </c>
      <c r="K111" s="58"/>
      <c r="L111" s="58"/>
      <c r="M111" s="59">
        <f t="shared" ref="M111:M112" si="25">SUM(D111:L111)</f>
        <v>45.2</v>
      </c>
      <c r="N111" s="65"/>
      <c r="O111" s="66" t="s">
        <v>112</v>
      </c>
      <c r="P111" s="67"/>
    </row>
    <row r="112" spans="2:16" ht="15.75">
      <c r="B112" s="68" t="s">
        <v>279</v>
      </c>
      <c r="C112" s="92" t="s">
        <v>110</v>
      </c>
      <c r="D112" s="93">
        <v>8</v>
      </c>
      <c r="E112" s="93"/>
      <c r="F112" s="93">
        <v>7.2</v>
      </c>
      <c r="G112" s="93"/>
      <c r="H112" s="93"/>
      <c r="I112" s="93"/>
      <c r="J112" s="93">
        <v>30</v>
      </c>
      <c r="K112" s="93"/>
      <c r="L112" s="93"/>
      <c r="M112" s="101">
        <f t="shared" si="25"/>
        <v>45.2</v>
      </c>
      <c r="N112" s="69" t="s">
        <v>112</v>
      </c>
      <c r="O112" s="66" t="s">
        <v>112</v>
      </c>
      <c r="P112" s="70" t="s">
        <v>112</v>
      </c>
    </row>
    <row r="113" spans="2:16" ht="5.25" customHeight="1">
      <c r="J113" s="1">
        <v>0</v>
      </c>
    </row>
    <row r="114" spans="2:16" ht="15.75">
      <c r="B114" s="56" t="s">
        <v>149</v>
      </c>
      <c r="C114" s="57" t="s">
        <v>108</v>
      </c>
      <c r="D114" s="58"/>
      <c r="E114" s="58"/>
      <c r="F114" s="58">
        <v>12.856999999999999</v>
      </c>
      <c r="G114" s="58"/>
      <c r="H114" s="58"/>
      <c r="I114" s="58"/>
      <c r="J114" s="58">
        <v>30</v>
      </c>
      <c r="K114" s="58"/>
      <c r="L114" s="58"/>
      <c r="M114" s="59">
        <f>SUM(D114:L114)</f>
        <v>42.856999999999999</v>
      </c>
      <c r="N114" s="60"/>
      <c r="O114" s="61" t="s">
        <v>112</v>
      </c>
      <c r="P114" s="62"/>
    </row>
    <row r="115" spans="2:16" ht="14.25" customHeight="1">
      <c r="B115" s="116" t="s">
        <v>534</v>
      </c>
      <c r="C115" s="57" t="s">
        <v>109</v>
      </c>
      <c r="D115" s="58"/>
      <c r="E115" s="58"/>
      <c r="F115" s="58">
        <v>12.856999999999999</v>
      </c>
      <c r="G115" s="58"/>
      <c r="H115" s="58"/>
      <c r="I115" s="58"/>
      <c r="J115" s="58">
        <v>30</v>
      </c>
      <c r="K115" s="58"/>
      <c r="L115" s="58"/>
      <c r="M115" s="59">
        <f t="shared" ref="M115:M116" si="26">SUM(D115:L115)</f>
        <v>42.856999999999999</v>
      </c>
      <c r="N115" s="65"/>
      <c r="O115" s="66" t="s">
        <v>112</v>
      </c>
      <c r="P115" s="67"/>
    </row>
    <row r="116" spans="2:16" ht="15.75">
      <c r="B116" s="68" t="s">
        <v>279</v>
      </c>
      <c r="C116" s="92" t="s">
        <v>110</v>
      </c>
      <c r="D116" s="93"/>
      <c r="E116" s="93"/>
      <c r="F116" s="93">
        <v>12.856999999999999</v>
      </c>
      <c r="G116" s="93"/>
      <c r="H116" s="93"/>
      <c r="I116" s="93"/>
      <c r="J116" s="93">
        <v>30</v>
      </c>
      <c r="K116" s="93"/>
      <c r="L116" s="93"/>
      <c r="M116" s="101">
        <f t="shared" si="26"/>
        <v>42.856999999999999</v>
      </c>
      <c r="N116" s="69" t="s">
        <v>112</v>
      </c>
      <c r="O116" s="66" t="s">
        <v>112</v>
      </c>
      <c r="P116" s="70" t="s">
        <v>112</v>
      </c>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I94:J96 I102:J104 F102:F104 I106:J108 I98:J100 F94:F96 F106:F108 F98:F100 I110:J112 F110:F112 F114:F116 I114:J116 F14:F16 I18:J20 F18:F20 F54:F56 I54:J56 F26:F28 I26:J28 F38:F40 F30:F32 F42:F44 I42:J44 F46:F48 I46:J48 F50:F52 I50:J52 F62:F64 F82:F84 F66:F68 F70:F72 I14:J16 I22:J24 I30:J32 I38:J40 I34:J36 F34:F36 F22:F24 F78:F80 I78:J80 F74:F76 F58:F60 F86:F88 I66:J68 I70:J72 I74:J76 I82:J84 I62:J64 I58:J60 I86:J88 I90:J92 F90:F92 I10:J12 F10:F12">
      <formula1>0</formula1>
      <formula2>30</formula2>
    </dataValidation>
    <dataValidation type="decimal" allowBlank="1" showInputMessage="1" showErrorMessage="1" errorTitle="UYARI" error="Bu alan için 0-15 arası bir puan girebilirsiniz ve ondalık kısmı virgül ile ayrılmalıdır !" sqref="E106:E108 G94:H96 E102:E104 G102:H104 E98:E100 G106:H108 E94:E96 G98:H100 E110:E112 G110:H112 E114:E116 G114:H116 G18:H20 E14:E16 G54:H56 E18:E20 E22:E24 G26:H28 E26:E28 E30:E32 G38:H40 E34:E36 G30:H32 E38:E40 G42:H44 E42:E44 G46:H48 E46:E48 G50:H52 E50:E52 E54:E56 G62:H64 E58:E60 G82:H84 E62:E64 E66:E68 G66:H68 E70:E72 G70:H72 E74:E76 G14:H16 G34:H36 G22:H24 G78:H80 E78:E80 G74:H76 E82:E84 G58:H60 E86:E88 G86:H88 E90:E92 G90:H92 G10:H12 E10:E12">
      <formula1>0</formula1>
      <formula2>15</formula2>
    </dataValidation>
    <dataValidation type="decimal" allowBlank="1" showInputMessage="1" showErrorMessage="1" errorTitle="UYARI" error="Bu alan için 0-20 arası bir puan girebilirsiniz ve ondalık kısmı virgül ile ayrılmalıdır !" sqref="K110:L112 D106:D108 K106:L108 D102:D104 K102:L104 D98:D100 K98:L100 D94:D96 K94:L96 D110:D112 K114:L116 D114:D116 K14:L16 D14:D16 K18:L20 D18:D20 K22:L24 D22:D24 K26:L28 D26:D28 K30:L32 D30:D32 K34:L36 D34:D36 K38:L40 D38:D40 K42:L44 D42:D44 K46:L48 D46:D48 K50:L52 D50:D52 K54:L56 D54:D56 K58:L60 D58:D60 K62:L64 D62:D64 K66:L68 D66:D68 K70:L72 D70:D72 K74:L76 D74:D76 K78:L80 D78:D80 D82:D84 K86:L88 D86:D88 K82:L84 D90:D92 K90:L92 K10:L12 D10:D12">
      <formula1>0</formula1>
      <formula2>20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 B26 B30 B34 B38 B42 B46 B50 B54 B58 B62 B66 B70 B74 B78 B82 B86 B90 B94 B98</xm:sqref>
        </x14:dataValidation>
      </x14:dataValidations>
    </ext>
  </extLst>
</worksheet>
</file>

<file path=xl/worksheets/sheet12.xml><?xml version="1.0" encoding="utf-8"?>
<worksheet xmlns="http://schemas.openxmlformats.org/spreadsheetml/2006/main" xmlns:r="http://schemas.openxmlformats.org/officeDocument/2006/relationships">
  <dimension ref="B1:R44"/>
  <sheetViews>
    <sheetView showGridLines="0" workbookViewId="0">
      <pane ySplit="8" topLeftCell="A24" activePane="bottomLeft" state="frozen"/>
      <selection pane="bottomLeft" activeCell="M40" sqref="M40"/>
    </sheetView>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196</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146</v>
      </c>
      <c r="C10" s="57" t="s">
        <v>108</v>
      </c>
      <c r="D10" s="58"/>
      <c r="E10" s="58"/>
      <c r="F10" s="58">
        <v>30</v>
      </c>
      <c r="G10" s="58"/>
      <c r="H10" s="58"/>
      <c r="I10" s="58"/>
      <c r="J10" s="58">
        <v>24.9</v>
      </c>
      <c r="K10" s="58"/>
      <c r="L10" s="58"/>
      <c r="M10" s="59">
        <f>SUM(D10:L10)</f>
        <v>54.9</v>
      </c>
      <c r="N10" s="60"/>
      <c r="O10" s="61" t="s">
        <v>112</v>
      </c>
      <c r="P10" s="62"/>
      <c r="Q10" s="63"/>
      <c r="R10" s="63"/>
    </row>
    <row r="11" spans="2:18" ht="15.75">
      <c r="B11" s="64" t="s">
        <v>230</v>
      </c>
      <c r="C11" s="57" t="s">
        <v>109</v>
      </c>
      <c r="D11" s="58"/>
      <c r="E11" s="58"/>
      <c r="F11" s="58">
        <v>30</v>
      </c>
      <c r="G11" s="58"/>
      <c r="H11" s="58"/>
      <c r="I11" s="58"/>
      <c r="J11" s="58">
        <v>24.9</v>
      </c>
      <c r="K11" s="58"/>
      <c r="L11" s="58"/>
      <c r="M11" s="59">
        <f t="shared" ref="M11:M12" si="0">SUM(D11:L11)</f>
        <v>54.9</v>
      </c>
      <c r="N11" s="65"/>
      <c r="O11" s="66" t="s">
        <v>112</v>
      </c>
      <c r="P11" s="67"/>
      <c r="Q11" s="63"/>
      <c r="R11" s="63"/>
    </row>
    <row r="12" spans="2:18" ht="15.75">
      <c r="B12" s="68" t="s">
        <v>231</v>
      </c>
      <c r="C12" s="92" t="s">
        <v>110</v>
      </c>
      <c r="D12" s="93"/>
      <c r="E12" s="93"/>
      <c r="F12" s="93">
        <v>30</v>
      </c>
      <c r="G12" s="93"/>
      <c r="H12" s="93"/>
      <c r="I12" s="93"/>
      <c r="J12" s="93">
        <v>24.9</v>
      </c>
      <c r="K12" s="93"/>
      <c r="L12" s="93"/>
      <c r="M12" s="101">
        <f t="shared" si="0"/>
        <v>54.9</v>
      </c>
      <c r="N12" s="69" t="s">
        <v>112</v>
      </c>
      <c r="O12" s="66" t="s">
        <v>112</v>
      </c>
      <c r="P12" s="70" t="s">
        <v>112</v>
      </c>
      <c r="Q12" s="63"/>
      <c r="R12" s="63"/>
    </row>
    <row r="13" spans="2:18" ht="5.25" customHeight="1">
      <c r="B13" s="71"/>
      <c r="C13" s="72"/>
      <c r="D13" s="72"/>
      <c r="E13" s="72"/>
      <c r="F13" s="72"/>
      <c r="G13" s="72"/>
      <c r="H13" s="72"/>
      <c r="I13" s="72"/>
      <c r="J13" s="72"/>
      <c r="K13" s="72"/>
      <c r="L13" s="72"/>
      <c r="M13" s="72"/>
      <c r="N13" s="73"/>
      <c r="O13" s="73"/>
      <c r="P13" s="41"/>
      <c r="Q13" s="41"/>
      <c r="R13" s="41"/>
    </row>
    <row r="14" spans="2:18" ht="15.75">
      <c r="B14" s="56" t="s">
        <v>149</v>
      </c>
      <c r="C14" s="57" t="s">
        <v>108</v>
      </c>
      <c r="D14" s="58"/>
      <c r="E14" s="58"/>
      <c r="F14" s="58">
        <v>30</v>
      </c>
      <c r="G14" s="58"/>
      <c r="H14" s="58"/>
      <c r="I14" s="58"/>
      <c r="J14" s="58">
        <v>2.1</v>
      </c>
      <c r="K14" s="58"/>
      <c r="L14" s="58"/>
      <c r="M14" s="59">
        <f>SUM(D14:L14)</f>
        <v>32.1</v>
      </c>
      <c r="N14" s="60"/>
      <c r="O14" s="61" t="s">
        <v>112</v>
      </c>
      <c r="P14" s="62"/>
    </row>
    <row r="15" spans="2:18" ht="15.75">
      <c r="B15" s="64" t="s">
        <v>232</v>
      </c>
      <c r="C15" s="57" t="s">
        <v>109</v>
      </c>
      <c r="D15" s="58"/>
      <c r="E15" s="58"/>
      <c r="F15" s="58">
        <v>30</v>
      </c>
      <c r="G15" s="58"/>
      <c r="H15" s="58"/>
      <c r="I15" s="58"/>
      <c r="J15" s="58">
        <v>2.1</v>
      </c>
      <c r="K15" s="58"/>
      <c r="L15" s="58"/>
      <c r="M15" s="59">
        <f t="shared" ref="M15:M16" si="1">SUM(D15:L15)</f>
        <v>32.1</v>
      </c>
      <c r="N15" s="65"/>
      <c r="O15" s="66" t="s">
        <v>112</v>
      </c>
      <c r="P15" s="67"/>
    </row>
    <row r="16" spans="2:18" ht="15.75">
      <c r="B16" s="68" t="s">
        <v>233</v>
      </c>
      <c r="C16" s="92" t="s">
        <v>110</v>
      </c>
      <c r="D16" s="93"/>
      <c r="E16" s="93"/>
      <c r="F16" s="93">
        <v>30</v>
      </c>
      <c r="G16" s="93"/>
      <c r="H16" s="93"/>
      <c r="I16" s="93"/>
      <c r="J16" s="93">
        <v>2.1</v>
      </c>
      <c r="K16" s="93"/>
      <c r="L16" s="93"/>
      <c r="M16" s="101">
        <f t="shared" si="1"/>
        <v>32.1</v>
      </c>
      <c r="N16" s="69"/>
      <c r="O16" s="66"/>
      <c r="P16" s="70" t="s">
        <v>112</v>
      </c>
    </row>
    <row r="17" spans="2:16" ht="8.25" customHeight="1"/>
    <row r="18" spans="2:16" ht="15.75">
      <c r="B18" s="56" t="s">
        <v>149</v>
      </c>
      <c r="C18" s="57" t="s">
        <v>108</v>
      </c>
      <c r="D18" s="58"/>
      <c r="E18" s="58"/>
      <c r="F18" s="58">
        <v>30</v>
      </c>
      <c r="G18" s="58"/>
      <c r="H18" s="58"/>
      <c r="I18" s="58"/>
      <c r="J18" s="58"/>
      <c r="K18" s="58"/>
      <c r="L18" s="58"/>
      <c r="M18" s="59">
        <f>SUM(D18:L18)</f>
        <v>30</v>
      </c>
      <c r="N18" s="60"/>
      <c r="O18" s="61" t="s">
        <v>112</v>
      </c>
      <c r="P18" s="62"/>
    </row>
    <row r="19" spans="2:16" ht="15.75">
      <c r="B19" s="64" t="s">
        <v>546</v>
      </c>
      <c r="C19" s="57" t="s">
        <v>109</v>
      </c>
      <c r="D19" s="58"/>
      <c r="E19" s="58"/>
      <c r="F19" s="58">
        <v>30</v>
      </c>
      <c r="G19" s="58"/>
      <c r="H19" s="58"/>
      <c r="I19" s="58"/>
      <c r="J19" s="58"/>
      <c r="K19" s="58"/>
      <c r="L19" s="58"/>
      <c r="M19" s="59">
        <f t="shared" ref="M19:M20" si="2">SUM(D19:L19)</f>
        <v>30</v>
      </c>
      <c r="N19" s="65"/>
      <c r="O19" s="66" t="s">
        <v>112</v>
      </c>
      <c r="P19" s="67"/>
    </row>
    <row r="20" spans="2:16" ht="15.75">
      <c r="B20" s="68" t="s">
        <v>233</v>
      </c>
      <c r="C20" s="92" t="s">
        <v>110</v>
      </c>
      <c r="D20" s="93"/>
      <c r="E20" s="93"/>
      <c r="F20" s="93">
        <v>30</v>
      </c>
      <c r="G20" s="93"/>
      <c r="H20" s="93"/>
      <c r="I20" s="93"/>
      <c r="J20" s="93"/>
      <c r="K20" s="93"/>
      <c r="L20" s="93"/>
      <c r="M20" s="101">
        <f t="shared" si="2"/>
        <v>30</v>
      </c>
      <c r="N20" s="69"/>
      <c r="O20" s="66"/>
      <c r="P20" s="70" t="s">
        <v>112</v>
      </c>
    </row>
    <row r="21" spans="2:16" ht="7.5" customHeight="1"/>
    <row r="22" spans="2:16" ht="15.75">
      <c r="B22" s="56" t="s">
        <v>149</v>
      </c>
      <c r="C22" s="57" t="s">
        <v>108</v>
      </c>
      <c r="D22" s="58"/>
      <c r="E22" s="58"/>
      <c r="F22" s="58">
        <v>30</v>
      </c>
      <c r="G22" s="58"/>
      <c r="H22" s="58"/>
      <c r="I22" s="58"/>
      <c r="J22" s="58">
        <v>7.5</v>
      </c>
      <c r="K22" s="58"/>
      <c r="L22" s="58"/>
      <c r="M22" s="59">
        <f>SUM(D22:L22)</f>
        <v>37.5</v>
      </c>
      <c r="N22" s="60"/>
      <c r="O22" s="61" t="s">
        <v>112</v>
      </c>
      <c r="P22" s="62"/>
    </row>
    <row r="23" spans="2:16" ht="15.75">
      <c r="B23" s="116" t="s">
        <v>547</v>
      </c>
      <c r="C23" s="57" t="s">
        <v>109</v>
      </c>
      <c r="D23" s="58"/>
      <c r="E23" s="58"/>
      <c r="F23" s="58">
        <v>30</v>
      </c>
      <c r="G23" s="58"/>
      <c r="H23" s="58"/>
      <c r="I23" s="58"/>
      <c r="J23" s="58">
        <v>7.5</v>
      </c>
      <c r="K23" s="58"/>
      <c r="L23" s="58"/>
      <c r="M23" s="59">
        <f t="shared" ref="M23:M24" si="3">SUM(D23:L23)</f>
        <v>37.5</v>
      </c>
      <c r="N23" s="65"/>
      <c r="O23" s="66" t="s">
        <v>112</v>
      </c>
      <c r="P23" s="67"/>
    </row>
    <row r="24" spans="2:16" ht="15.75">
      <c r="B24" s="68" t="s">
        <v>233</v>
      </c>
      <c r="C24" s="92" t="s">
        <v>110</v>
      </c>
      <c r="D24" s="93"/>
      <c r="E24" s="93"/>
      <c r="F24" s="93">
        <v>30</v>
      </c>
      <c r="G24" s="93"/>
      <c r="H24" s="93"/>
      <c r="I24" s="93"/>
      <c r="J24" s="93">
        <v>7.5</v>
      </c>
      <c r="K24" s="93"/>
      <c r="L24" s="93"/>
      <c r="M24" s="101">
        <f t="shared" si="3"/>
        <v>37.5</v>
      </c>
      <c r="N24" s="69" t="s">
        <v>112</v>
      </c>
      <c r="O24" s="66" t="s">
        <v>112</v>
      </c>
      <c r="P24" s="70" t="s">
        <v>112</v>
      </c>
    </row>
    <row r="25" spans="2:16" ht="5.25" customHeight="1"/>
    <row r="26" spans="2:16" ht="15.75">
      <c r="B26" s="56" t="s">
        <v>146</v>
      </c>
      <c r="C26" s="57" t="s">
        <v>108</v>
      </c>
      <c r="D26" s="58"/>
      <c r="E26" s="58"/>
      <c r="F26" s="58"/>
      <c r="G26" s="58"/>
      <c r="H26" s="58"/>
      <c r="I26" s="58"/>
      <c r="J26" s="58">
        <v>30</v>
      </c>
      <c r="K26" s="58"/>
      <c r="L26" s="58"/>
      <c r="M26" s="59">
        <f>SUM(D26:L26)</f>
        <v>30</v>
      </c>
      <c r="N26" s="60"/>
      <c r="O26" s="61" t="s">
        <v>112</v>
      </c>
      <c r="P26" s="62"/>
    </row>
    <row r="27" spans="2:16" ht="15.75">
      <c r="B27" s="64" t="s">
        <v>498</v>
      </c>
      <c r="C27" s="57"/>
      <c r="D27" s="58"/>
      <c r="E27" s="58"/>
      <c r="F27" s="58"/>
      <c r="G27" s="58"/>
      <c r="H27" s="58"/>
      <c r="I27" s="58"/>
      <c r="J27" s="58">
        <v>30</v>
      </c>
      <c r="K27" s="58"/>
      <c r="L27" s="58"/>
      <c r="M27" s="59">
        <f t="shared" ref="M27:M28" si="4">SUM(D27:L27)</f>
        <v>30</v>
      </c>
      <c r="N27" s="65"/>
      <c r="O27" s="66" t="s">
        <v>112</v>
      </c>
      <c r="P27" s="67"/>
    </row>
    <row r="28" spans="2:16" ht="15.75">
      <c r="B28" s="68" t="s">
        <v>497</v>
      </c>
      <c r="C28" s="92" t="s">
        <v>110</v>
      </c>
      <c r="D28" s="93"/>
      <c r="E28" s="93"/>
      <c r="F28" s="93"/>
      <c r="G28" s="93"/>
      <c r="H28" s="93"/>
      <c r="I28" s="93"/>
      <c r="J28" s="93">
        <v>30</v>
      </c>
      <c r="K28" s="93"/>
      <c r="L28" s="93"/>
      <c r="M28" s="101">
        <f t="shared" si="4"/>
        <v>30</v>
      </c>
      <c r="N28" s="69" t="s">
        <v>112</v>
      </c>
      <c r="O28" s="66" t="s">
        <v>112</v>
      </c>
      <c r="P28" s="70" t="s">
        <v>112</v>
      </c>
    </row>
    <row r="29" spans="2:16" ht="5.25" customHeight="1"/>
    <row r="30" spans="2:16" ht="15.75">
      <c r="B30" s="56" t="s">
        <v>151</v>
      </c>
      <c r="C30" s="57" t="s">
        <v>108</v>
      </c>
      <c r="D30" s="58"/>
      <c r="E30" s="58"/>
      <c r="F30" s="58">
        <v>30</v>
      </c>
      <c r="G30" s="58"/>
      <c r="H30" s="58"/>
      <c r="I30" s="58"/>
      <c r="J30" s="58">
        <v>18</v>
      </c>
      <c r="K30" s="58">
        <v>3</v>
      </c>
      <c r="L30" s="58"/>
      <c r="M30" s="59">
        <f>SUM(D30:L30)</f>
        <v>51</v>
      </c>
      <c r="N30" s="60"/>
      <c r="O30" s="61" t="s">
        <v>112</v>
      </c>
      <c r="P30" s="62"/>
    </row>
    <row r="31" spans="2:16" ht="15.75">
      <c r="B31" s="64" t="s">
        <v>499</v>
      </c>
      <c r="C31" s="57" t="s">
        <v>109</v>
      </c>
      <c r="D31" s="58"/>
      <c r="E31" s="58"/>
      <c r="F31" s="58">
        <v>30</v>
      </c>
      <c r="G31" s="58"/>
      <c r="H31" s="58"/>
      <c r="I31" s="58"/>
      <c r="J31" s="58">
        <v>18</v>
      </c>
      <c r="K31" s="58">
        <v>3</v>
      </c>
      <c r="L31" s="58"/>
      <c r="M31" s="59">
        <f t="shared" ref="M31:M32" si="5">SUM(D31:L31)</f>
        <v>51</v>
      </c>
      <c r="N31" s="65"/>
      <c r="O31" s="66"/>
      <c r="P31" s="67"/>
    </row>
    <row r="32" spans="2:16" ht="15.75">
      <c r="B32" s="68" t="s">
        <v>497</v>
      </c>
      <c r="C32" s="92" t="s">
        <v>110</v>
      </c>
      <c r="D32" s="93"/>
      <c r="E32" s="93"/>
      <c r="F32" s="93">
        <v>30</v>
      </c>
      <c r="G32" s="93"/>
      <c r="H32" s="93"/>
      <c r="I32" s="93"/>
      <c r="J32" s="93">
        <v>18</v>
      </c>
      <c r="K32" s="93">
        <v>0</v>
      </c>
      <c r="L32" s="93"/>
      <c r="M32" s="101">
        <f t="shared" si="5"/>
        <v>48</v>
      </c>
      <c r="N32" s="69" t="s">
        <v>179</v>
      </c>
      <c r="O32" s="66" t="s">
        <v>180</v>
      </c>
      <c r="P32" s="70" t="s">
        <v>112</v>
      </c>
    </row>
    <row r="33" spans="2:16" ht="8.25" customHeight="1"/>
    <row r="34" spans="2:16" ht="15.75">
      <c r="B34" s="56" t="s">
        <v>149</v>
      </c>
      <c r="C34" s="57" t="s">
        <v>108</v>
      </c>
      <c r="D34" s="58"/>
      <c r="E34" s="58"/>
      <c r="F34" s="58">
        <v>30</v>
      </c>
      <c r="G34" s="58"/>
      <c r="H34" s="58"/>
      <c r="I34" s="58"/>
      <c r="J34" s="58"/>
      <c r="K34" s="58"/>
      <c r="L34" s="58"/>
      <c r="M34" s="59">
        <f>SUM(D34:L34)</f>
        <v>30</v>
      </c>
      <c r="N34" s="60"/>
      <c r="O34" s="61" t="s">
        <v>112</v>
      </c>
      <c r="P34" s="62"/>
    </row>
    <row r="35" spans="2:16" ht="15.75">
      <c r="B35" s="64" t="s">
        <v>544</v>
      </c>
      <c r="C35" s="57" t="s">
        <v>109</v>
      </c>
      <c r="D35" s="58"/>
      <c r="E35" s="58"/>
      <c r="F35" s="58">
        <v>30</v>
      </c>
      <c r="G35" s="58"/>
      <c r="H35" s="58"/>
      <c r="I35" s="58"/>
      <c r="J35" s="58"/>
      <c r="K35" s="58"/>
      <c r="L35" s="58"/>
      <c r="M35" s="59">
        <f t="shared" ref="M35:M36" si="6">SUM(D35:L35)</f>
        <v>30</v>
      </c>
      <c r="N35" s="65"/>
      <c r="O35" s="66" t="s">
        <v>112</v>
      </c>
      <c r="P35" s="67"/>
    </row>
    <row r="36" spans="2:16" ht="15.75">
      <c r="B36" s="68" t="s">
        <v>497</v>
      </c>
      <c r="C36" s="92" t="s">
        <v>110</v>
      </c>
      <c r="D36" s="93"/>
      <c r="E36" s="93"/>
      <c r="F36" s="93">
        <v>30</v>
      </c>
      <c r="G36" s="93"/>
      <c r="H36" s="93"/>
      <c r="I36" s="93"/>
      <c r="J36" s="93"/>
      <c r="K36" s="93"/>
      <c r="L36" s="93"/>
      <c r="M36" s="101">
        <f t="shared" si="6"/>
        <v>30</v>
      </c>
      <c r="N36" s="69" t="s">
        <v>112</v>
      </c>
      <c r="O36" s="66" t="s">
        <v>112</v>
      </c>
      <c r="P36" s="70" t="s">
        <v>112</v>
      </c>
    </row>
    <row r="37" spans="2:16" ht="7.5" customHeight="1"/>
    <row r="38" spans="2:16" ht="15.75">
      <c r="B38" s="56" t="s">
        <v>149</v>
      </c>
      <c r="C38" s="57" t="s">
        <v>108</v>
      </c>
      <c r="D38" s="58"/>
      <c r="E38" s="58"/>
      <c r="F38" s="58">
        <v>19.5</v>
      </c>
      <c r="G38" s="58"/>
      <c r="H38" s="58"/>
      <c r="I38" s="58"/>
      <c r="J38" s="58">
        <v>9</v>
      </c>
      <c r="K38" s="58">
        <v>3</v>
      </c>
      <c r="L38" s="58"/>
      <c r="M38" s="59">
        <f>SUM(D38:L38)</f>
        <v>31.5</v>
      </c>
      <c r="N38" s="60"/>
      <c r="O38" s="61" t="s">
        <v>112</v>
      </c>
      <c r="P38" s="62"/>
    </row>
    <row r="39" spans="2:16" ht="15.75">
      <c r="B39" s="64" t="s">
        <v>500</v>
      </c>
      <c r="C39" s="57" t="s">
        <v>109</v>
      </c>
      <c r="D39" s="58"/>
      <c r="E39" s="58"/>
      <c r="F39" s="58">
        <v>19.5</v>
      </c>
      <c r="G39" s="58"/>
      <c r="H39" s="58"/>
      <c r="I39" s="58"/>
      <c r="J39" s="58">
        <v>9</v>
      </c>
      <c r="K39" s="58">
        <v>3</v>
      </c>
      <c r="L39" s="58"/>
      <c r="M39" s="59">
        <f t="shared" ref="M39:M40" si="7">SUM(D39:L39)</f>
        <v>31.5</v>
      </c>
      <c r="N39" s="65"/>
      <c r="O39" s="66"/>
      <c r="P39" s="67"/>
    </row>
    <row r="40" spans="2:16" ht="15.75">
      <c r="B40" s="68" t="s">
        <v>497</v>
      </c>
      <c r="C40" s="92" t="s">
        <v>110</v>
      </c>
      <c r="D40" s="93"/>
      <c r="E40" s="93"/>
      <c r="F40" s="93">
        <v>19.5</v>
      </c>
      <c r="G40" s="93"/>
      <c r="H40" s="93"/>
      <c r="I40" s="93"/>
      <c r="J40" s="93">
        <v>9</v>
      </c>
      <c r="K40" s="93">
        <v>0</v>
      </c>
      <c r="L40" s="93"/>
      <c r="M40" s="101">
        <f t="shared" si="7"/>
        <v>28.5</v>
      </c>
      <c r="N40" s="69" t="s">
        <v>179</v>
      </c>
      <c r="O40" s="66" t="s">
        <v>180</v>
      </c>
      <c r="P40" s="70" t="s">
        <v>112</v>
      </c>
    </row>
    <row r="41" spans="2:16" ht="5.25" customHeight="1"/>
    <row r="42" spans="2:16" ht="15.75">
      <c r="B42" s="56" t="s">
        <v>149</v>
      </c>
      <c r="C42" s="57" t="s">
        <v>108</v>
      </c>
      <c r="D42" s="58"/>
      <c r="E42" s="58"/>
      <c r="F42" s="58">
        <v>30</v>
      </c>
      <c r="G42" s="58"/>
      <c r="H42" s="58"/>
      <c r="I42" s="58"/>
      <c r="J42" s="58"/>
      <c r="K42" s="58"/>
      <c r="L42" s="58"/>
      <c r="M42" s="59">
        <f>SUM(D42:L42)</f>
        <v>30</v>
      </c>
      <c r="N42" s="60"/>
      <c r="O42" s="61" t="s">
        <v>112</v>
      </c>
      <c r="P42" s="62"/>
    </row>
    <row r="43" spans="2:16" ht="15.75">
      <c r="B43" s="64" t="s">
        <v>545</v>
      </c>
      <c r="C43" s="57" t="s">
        <v>109</v>
      </c>
      <c r="D43" s="58"/>
      <c r="E43" s="58"/>
      <c r="F43" s="58">
        <v>30</v>
      </c>
      <c r="G43" s="58"/>
      <c r="H43" s="58"/>
      <c r="I43" s="58"/>
      <c r="J43" s="58"/>
      <c r="K43" s="58"/>
      <c r="L43" s="58"/>
      <c r="M43" s="59">
        <f t="shared" ref="M43:M44" si="8">SUM(D43:L43)</f>
        <v>30</v>
      </c>
      <c r="N43" s="65"/>
      <c r="O43" s="66" t="s">
        <v>112</v>
      </c>
      <c r="P43" s="67"/>
    </row>
    <row r="44" spans="2:16" ht="15.75">
      <c r="B44" s="68" t="s">
        <v>497</v>
      </c>
      <c r="C44" s="92" t="s">
        <v>110</v>
      </c>
      <c r="D44" s="93"/>
      <c r="E44" s="93"/>
      <c r="F44" s="93">
        <v>30</v>
      </c>
      <c r="G44" s="93"/>
      <c r="H44" s="93"/>
      <c r="I44" s="93"/>
      <c r="J44" s="93"/>
      <c r="K44" s="93"/>
      <c r="L44" s="93"/>
      <c r="M44" s="101">
        <f t="shared" si="8"/>
        <v>30</v>
      </c>
      <c r="N44" s="69" t="s">
        <v>112</v>
      </c>
      <c r="O44" s="66" t="s">
        <v>112</v>
      </c>
      <c r="P44" s="70" t="s">
        <v>112</v>
      </c>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K14:L16 D14:D16 K18:L20 D18:D20 K22:L24 D22:D24 K26:L28 D26:D28 D38:D40 D30:D32 K34:L36 D34:D36 K30:L32 K38:L40 D42:D44 K42:L44 K10:L12 D10:D12">
      <formula1>0</formula1>
      <formula2>20</formula2>
    </dataValidation>
    <dataValidation type="decimal" allowBlank="1" showInputMessage="1" showErrorMessage="1" errorTitle="UYARI" error="Bu alan için 0-15 arası bir puan girebilirsiniz ve ondalık kısmı virgül ile ayrılmalıdır !" sqref="G42:H44 E14:E16 G18:H20 E18:E20 G14:H16 E22:E24 G26:H28 E26:E28 E38:E40 E30:E32 G34:H36 E34:E36 G30:H32 G38:H40 E42:E44 G22:H24 G10:H12 E10:E12">
      <formula1>0</formula1>
      <formula2>15</formula2>
    </dataValidation>
    <dataValidation type="decimal" allowBlank="1" showInputMessage="1" showErrorMessage="1" errorTitle="UYARI" error="Bu alan için 0-30 arası bir puan girebilirsiniz ve ondalık kısmı virgül ile ayrılmalıdır !" sqref="I42:J44 F18:F20 I18:J20 F14:F16 F26:F28 I26:J28 F34:F36 I34:J36 F30:F32 I30:J32 F38:F40 I38:J40 F42:F44 I14:J16 I22:J24 F22:F24 F10:F12 I10:J12">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 B26 B30 B34 B38 B42 B46 B50</xm:sqref>
        </x14:dataValidation>
      </x14:dataValidations>
    </ext>
  </extLst>
</worksheet>
</file>

<file path=xl/worksheets/sheet13.xml><?xml version="1.0" encoding="utf-8"?>
<worksheet xmlns="http://schemas.openxmlformats.org/spreadsheetml/2006/main" xmlns:r="http://schemas.openxmlformats.org/officeDocument/2006/relationships">
  <dimension ref="A1:R48"/>
  <sheetViews>
    <sheetView showGridLines="0" workbookViewId="0">
      <pane xSplit="1" ySplit="8" topLeftCell="B27" activePane="bottomRight" state="frozen"/>
      <selection pane="topRight" activeCell="B1" sqref="B1"/>
      <selection pane="bottomLeft" activeCell="A9" sqref="A9"/>
      <selection pane="bottomRight" activeCell="M48" sqref="M48"/>
    </sheetView>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1:18" ht="8.25" customHeight="1"/>
    <row r="2" spans="1:18" ht="18.75" customHeight="1">
      <c r="B2" s="142" t="s">
        <v>0</v>
      </c>
      <c r="C2" s="143"/>
      <c r="D2" s="143"/>
      <c r="E2" s="143"/>
      <c r="F2" s="143"/>
      <c r="G2" s="143"/>
      <c r="H2" s="143"/>
      <c r="I2" s="144" t="s">
        <v>120</v>
      </c>
      <c r="J2" s="144"/>
      <c r="K2" s="144"/>
      <c r="L2" s="144"/>
      <c r="M2" s="144"/>
      <c r="N2" s="144"/>
      <c r="O2" s="74"/>
      <c r="P2" s="75"/>
      <c r="Q2" s="41"/>
      <c r="R2" s="41"/>
    </row>
    <row r="3" spans="1:18" ht="18.75">
      <c r="B3" s="147" t="s">
        <v>86</v>
      </c>
      <c r="C3" s="148"/>
      <c r="D3" s="148"/>
      <c r="E3" s="148"/>
      <c r="F3" s="148"/>
      <c r="G3" s="148"/>
      <c r="H3" s="148"/>
      <c r="I3" s="145"/>
      <c r="J3" s="145"/>
      <c r="K3" s="145"/>
      <c r="L3" s="145"/>
      <c r="M3" s="145"/>
      <c r="N3" s="145"/>
      <c r="O3" s="76"/>
      <c r="P3" s="77"/>
      <c r="Q3" s="3"/>
      <c r="R3" s="41"/>
    </row>
    <row r="4" spans="1:18" ht="18.75">
      <c r="B4" s="149" t="s">
        <v>511</v>
      </c>
      <c r="C4" s="150"/>
      <c r="D4" s="150"/>
      <c r="E4" s="150"/>
      <c r="F4" s="150"/>
      <c r="G4" s="150"/>
      <c r="H4" s="150"/>
      <c r="I4" s="146"/>
      <c r="J4" s="146"/>
      <c r="K4" s="146"/>
      <c r="L4" s="146"/>
      <c r="M4" s="146"/>
      <c r="N4" s="146"/>
      <c r="O4" s="78"/>
      <c r="P4" s="79"/>
      <c r="Q4" s="41"/>
      <c r="R4" s="41"/>
    </row>
    <row r="5" spans="1:18">
      <c r="B5" s="151" t="s">
        <v>510</v>
      </c>
      <c r="C5" s="152"/>
      <c r="D5" s="152"/>
      <c r="E5" s="152"/>
      <c r="F5" s="152"/>
      <c r="G5" s="152"/>
      <c r="H5" s="153" t="s">
        <v>7</v>
      </c>
      <c r="I5" s="154"/>
      <c r="J5" s="154"/>
      <c r="K5" s="154"/>
      <c r="L5" s="154"/>
      <c r="M5" s="154"/>
      <c r="N5" s="154"/>
      <c r="O5" s="154"/>
      <c r="P5" s="155"/>
      <c r="Q5" s="41"/>
      <c r="R5" s="41"/>
    </row>
    <row r="6" spans="1:18" ht="15.75">
      <c r="B6" s="137" t="s">
        <v>513</v>
      </c>
      <c r="C6" s="138"/>
      <c r="D6" s="139" t="s">
        <v>87</v>
      </c>
      <c r="E6" s="140"/>
      <c r="F6" s="140"/>
      <c r="G6" s="140"/>
      <c r="H6" s="140"/>
      <c r="I6" s="140"/>
      <c r="J6" s="140"/>
      <c r="K6" s="140"/>
      <c r="L6" s="140"/>
      <c r="M6" s="141"/>
      <c r="N6" s="42"/>
      <c r="O6" s="42"/>
      <c r="P6" s="43" t="s">
        <v>88</v>
      </c>
      <c r="Q6" s="41"/>
      <c r="R6" s="41"/>
    </row>
    <row r="7" spans="1: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1: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1:18" ht="5.25" customHeight="1">
      <c r="B9" s="50"/>
      <c r="C9" s="50"/>
      <c r="D9" s="51"/>
      <c r="E9" s="52"/>
      <c r="F9" s="52"/>
      <c r="G9" s="53"/>
      <c r="H9" s="52"/>
      <c r="I9" s="52"/>
      <c r="J9" s="52"/>
      <c r="K9" s="53"/>
      <c r="L9" s="52"/>
      <c r="M9" s="53"/>
      <c r="N9" s="54"/>
      <c r="O9" s="54"/>
      <c r="P9" s="55"/>
      <c r="Q9" s="55"/>
      <c r="R9" s="55"/>
    </row>
    <row r="10" spans="1:18" ht="15.75">
      <c r="B10" s="56" t="s">
        <v>151</v>
      </c>
      <c r="C10" s="57" t="s">
        <v>108</v>
      </c>
      <c r="D10" s="58"/>
      <c r="E10" s="58"/>
      <c r="F10" s="58">
        <v>30</v>
      </c>
      <c r="G10" s="58"/>
      <c r="H10" s="58"/>
      <c r="I10" s="58"/>
      <c r="J10" s="58">
        <v>30</v>
      </c>
      <c r="K10" s="58"/>
      <c r="L10" s="58"/>
      <c r="M10" s="59">
        <f>SUM(D10:L10)</f>
        <v>60</v>
      </c>
      <c r="N10" s="60"/>
      <c r="O10" s="61" t="s">
        <v>112</v>
      </c>
      <c r="P10" s="62"/>
      <c r="Q10" s="63"/>
      <c r="R10" s="63"/>
    </row>
    <row r="11" spans="1:18" ht="15.75">
      <c r="B11" s="64" t="s">
        <v>214</v>
      </c>
      <c r="C11" s="57" t="s">
        <v>109</v>
      </c>
      <c r="D11" s="58"/>
      <c r="E11" s="58"/>
      <c r="F11" s="58">
        <v>30</v>
      </c>
      <c r="G11" s="58"/>
      <c r="H11" s="58"/>
      <c r="I11" s="58"/>
      <c r="J11" s="58">
        <v>30</v>
      </c>
      <c r="K11" s="58"/>
      <c r="L11" s="58"/>
      <c r="M11" s="59">
        <f>SUM(D11:L11)</f>
        <v>60</v>
      </c>
      <c r="N11" s="65"/>
      <c r="O11" s="66" t="s">
        <v>112</v>
      </c>
      <c r="P11" s="67"/>
      <c r="Q11" s="63"/>
      <c r="R11" s="63"/>
    </row>
    <row r="12" spans="1:18" ht="15.75">
      <c r="B12" s="68" t="s">
        <v>215</v>
      </c>
      <c r="C12" s="92" t="s">
        <v>110</v>
      </c>
      <c r="D12" s="93"/>
      <c r="E12" s="93"/>
      <c r="F12" s="93">
        <v>30</v>
      </c>
      <c r="G12" s="93"/>
      <c r="H12" s="93"/>
      <c r="I12" s="93"/>
      <c r="J12" s="93">
        <v>30</v>
      </c>
      <c r="K12" s="93"/>
      <c r="L12" s="93"/>
      <c r="M12" s="94">
        <f>SUM(D12:L12)</f>
        <v>60</v>
      </c>
      <c r="N12" s="69" t="s">
        <v>112</v>
      </c>
      <c r="O12" s="66" t="s">
        <v>112</v>
      </c>
      <c r="P12" s="70" t="s">
        <v>112</v>
      </c>
      <c r="Q12" s="63"/>
      <c r="R12" s="63"/>
    </row>
    <row r="13" spans="1:18" ht="5.25" customHeight="1">
      <c r="B13" s="71"/>
      <c r="C13" s="72"/>
      <c r="D13" s="72"/>
      <c r="E13" s="72"/>
      <c r="F13" s="72"/>
      <c r="G13" s="72"/>
      <c r="H13" s="72"/>
      <c r="I13" s="72"/>
      <c r="J13" s="72"/>
      <c r="K13" s="72"/>
      <c r="L13" s="72"/>
      <c r="M13" s="72"/>
      <c r="N13" s="73"/>
      <c r="O13" s="73"/>
      <c r="P13" s="41"/>
      <c r="Q13" s="41"/>
      <c r="R13" s="41"/>
    </row>
    <row r="14" spans="1:18" ht="15.75">
      <c r="A14"/>
      <c r="B14" s="56" t="s">
        <v>151</v>
      </c>
      <c r="C14" s="57" t="s">
        <v>108</v>
      </c>
      <c r="D14" s="58"/>
      <c r="E14" s="58"/>
      <c r="F14" s="58">
        <v>15</v>
      </c>
      <c r="G14" s="58"/>
      <c r="H14" s="58"/>
      <c r="I14" s="58"/>
      <c r="J14" s="58">
        <v>30</v>
      </c>
      <c r="K14" s="58"/>
      <c r="L14" s="58"/>
      <c r="M14" s="59">
        <f>SUM(D14:L14)</f>
        <v>45</v>
      </c>
      <c r="N14" s="60"/>
      <c r="O14" s="61" t="s">
        <v>112</v>
      </c>
      <c r="P14" s="62"/>
      <c r="Q14"/>
      <c r="R14" s="63"/>
    </row>
    <row r="15" spans="1:18" ht="15.75">
      <c r="A15"/>
      <c r="B15" s="64" t="s">
        <v>131</v>
      </c>
      <c r="C15" s="57" t="s">
        <v>109</v>
      </c>
      <c r="D15" s="58"/>
      <c r="E15" s="58"/>
      <c r="F15" s="58">
        <v>15</v>
      </c>
      <c r="G15" s="58"/>
      <c r="H15" s="58"/>
      <c r="I15" s="58"/>
      <c r="J15" s="58">
        <v>30</v>
      </c>
      <c r="K15" s="58"/>
      <c r="L15" s="58"/>
      <c r="M15" s="59">
        <f>SUM(D15:L15)</f>
        <v>45</v>
      </c>
      <c r="N15" s="65"/>
      <c r="O15" s="66" t="s">
        <v>112</v>
      </c>
      <c r="P15" s="67"/>
      <c r="Q15"/>
      <c r="R15" s="63"/>
    </row>
    <row r="16" spans="1:18" ht="15.75">
      <c r="A16"/>
      <c r="B16" s="68" t="s">
        <v>215</v>
      </c>
      <c r="C16" s="92" t="s">
        <v>110</v>
      </c>
      <c r="D16" s="93"/>
      <c r="E16" s="93"/>
      <c r="F16" s="93">
        <v>15</v>
      </c>
      <c r="G16" s="93"/>
      <c r="H16" s="93"/>
      <c r="I16" s="93"/>
      <c r="J16" s="93">
        <v>30</v>
      </c>
      <c r="K16" s="93"/>
      <c r="L16" s="93"/>
      <c r="M16" s="94">
        <f>SUM(D16:L16)</f>
        <v>45</v>
      </c>
      <c r="N16" s="69" t="s">
        <v>112</v>
      </c>
      <c r="O16" s="66" t="s">
        <v>112</v>
      </c>
      <c r="P16" s="70" t="s">
        <v>112</v>
      </c>
      <c r="Q16"/>
      <c r="R16" s="63"/>
    </row>
    <row r="17" spans="1:18" ht="5.25" customHeight="1">
      <c r="A17"/>
      <c r="B17"/>
      <c r="C17"/>
      <c r="D17"/>
      <c r="E17"/>
      <c r="F17"/>
      <c r="G17"/>
      <c r="H17"/>
      <c r="I17"/>
      <c r="J17"/>
      <c r="K17"/>
      <c r="L17"/>
      <c r="M17"/>
      <c r="N17"/>
      <c r="O17"/>
      <c r="P17"/>
      <c r="Q17"/>
      <c r="R17" s="41"/>
    </row>
    <row r="18" spans="1:18" ht="15.75">
      <c r="B18" s="56" t="s">
        <v>149</v>
      </c>
      <c r="C18" s="57" t="s">
        <v>108</v>
      </c>
      <c r="D18" s="58"/>
      <c r="E18" s="58"/>
      <c r="F18" s="58">
        <v>19.8</v>
      </c>
      <c r="G18" s="58"/>
      <c r="H18" s="58"/>
      <c r="I18" s="58"/>
      <c r="J18" s="58">
        <v>28.8</v>
      </c>
      <c r="K18" s="58"/>
      <c r="L18" s="58"/>
      <c r="M18" s="59">
        <f>SUM(D18:L18)</f>
        <v>48.6</v>
      </c>
      <c r="N18" s="60"/>
      <c r="O18" s="61" t="s">
        <v>112</v>
      </c>
      <c r="P18" s="62"/>
    </row>
    <row r="19" spans="1:18" ht="15.75">
      <c r="B19" s="64" t="s">
        <v>216</v>
      </c>
      <c r="C19" s="57" t="s">
        <v>109</v>
      </c>
      <c r="D19" s="58"/>
      <c r="E19" s="58"/>
      <c r="F19" s="58">
        <v>19.8</v>
      </c>
      <c r="G19" s="58"/>
      <c r="H19" s="58"/>
      <c r="I19" s="58"/>
      <c r="J19" s="58">
        <v>28.8</v>
      </c>
      <c r="K19" s="58"/>
      <c r="L19" s="58"/>
      <c r="M19" s="59">
        <f>SUM(D19:L19)</f>
        <v>48.6</v>
      </c>
      <c r="N19" s="65"/>
      <c r="O19" s="66" t="s">
        <v>112</v>
      </c>
      <c r="P19" s="67"/>
    </row>
    <row r="20" spans="1:18" ht="15.75">
      <c r="B20" s="68" t="s">
        <v>215</v>
      </c>
      <c r="C20" s="92" t="s">
        <v>110</v>
      </c>
      <c r="D20" s="93"/>
      <c r="E20" s="93"/>
      <c r="F20" s="93">
        <v>19.8</v>
      </c>
      <c r="G20" s="93"/>
      <c r="H20" s="93"/>
      <c r="I20" s="93"/>
      <c r="J20" s="93">
        <v>28.8</v>
      </c>
      <c r="K20" s="93"/>
      <c r="L20" s="93"/>
      <c r="M20" s="94">
        <f>SUM(D20:L20)</f>
        <v>48.6</v>
      </c>
      <c r="N20" s="69" t="s">
        <v>112</v>
      </c>
      <c r="O20" s="66" t="s">
        <v>112</v>
      </c>
      <c r="P20" s="70" t="s">
        <v>112</v>
      </c>
    </row>
    <row r="21" spans="1:18" ht="6" customHeight="1"/>
    <row r="22" spans="1:18" ht="15.75">
      <c r="B22" s="56" t="s">
        <v>146</v>
      </c>
      <c r="C22" s="57" t="s">
        <v>108</v>
      </c>
      <c r="D22" s="58"/>
      <c r="E22" s="58"/>
      <c r="F22" s="58">
        <v>24</v>
      </c>
      <c r="G22" s="58"/>
      <c r="H22" s="58"/>
      <c r="I22" s="58"/>
      <c r="J22" s="58">
        <v>14.4</v>
      </c>
      <c r="K22" s="58"/>
      <c r="L22" s="58"/>
      <c r="M22" s="59">
        <f>SUM(D22:L22)</f>
        <v>38.4</v>
      </c>
      <c r="N22" s="60"/>
      <c r="O22" s="61" t="s">
        <v>112</v>
      </c>
      <c r="P22" s="62"/>
    </row>
    <row r="23" spans="1:18" ht="15.75">
      <c r="B23" s="64" t="s">
        <v>217</v>
      </c>
      <c r="C23" s="57" t="s">
        <v>109</v>
      </c>
      <c r="D23" s="58"/>
      <c r="E23" s="58"/>
      <c r="F23" s="58">
        <v>24</v>
      </c>
      <c r="G23" s="58"/>
      <c r="H23" s="58"/>
      <c r="I23" s="58"/>
      <c r="J23" s="58">
        <v>14.4</v>
      </c>
      <c r="K23" s="58"/>
      <c r="L23" s="58"/>
      <c r="M23" s="59">
        <f>SUM(D23:L23)</f>
        <v>38.4</v>
      </c>
      <c r="N23" s="65"/>
      <c r="O23" s="66" t="s">
        <v>112</v>
      </c>
      <c r="P23" s="127"/>
    </row>
    <row r="24" spans="1:18" ht="15.75">
      <c r="B24" s="68" t="s">
        <v>215</v>
      </c>
      <c r="C24" s="92" t="s">
        <v>110</v>
      </c>
      <c r="D24" s="93"/>
      <c r="E24" s="93"/>
      <c r="F24" s="93">
        <v>0</v>
      </c>
      <c r="G24" s="93"/>
      <c r="H24" s="93"/>
      <c r="I24" s="93"/>
      <c r="J24" s="93">
        <v>14.4</v>
      </c>
      <c r="K24" s="93"/>
      <c r="L24" s="93"/>
      <c r="M24" s="94">
        <f>SUM(D24:L24)</f>
        <v>14.4</v>
      </c>
      <c r="N24" s="69" t="s">
        <v>179</v>
      </c>
      <c r="O24" s="66" t="s">
        <v>180</v>
      </c>
      <c r="P24" s="70" t="s">
        <v>112</v>
      </c>
    </row>
    <row r="25" spans="1:18" ht="5.25" customHeight="1"/>
    <row r="26" spans="1:18" ht="15.75">
      <c r="B26" s="56" t="s">
        <v>319</v>
      </c>
      <c r="C26" s="57" t="s">
        <v>108</v>
      </c>
      <c r="D26" s="58"/>
      <c r="E26" s="58"/>
      <c r="F26" s="58">
        <v>15</v>
      </c>
      <c r="G26" s="58"/>
      <c r="H26" s="58"/>
      <c r="I26" s="58"/>
      <c r="J26" s="58">
        <v>30</v>
      </c>
      <c r="K26" s="58"/>
      <c r="L26" s="58"/>
      <c r="M26" s="59">
        <f>SUM(D26:L26)</f>
        <v>45</v>
      </c>
      <c r="N26" s="60"/>
      <c r="O26" s="61" t="s">
        <v>112</v>
      </c>
      <c r="P26" s="62"/>
    </row>
    <row r="27" spans="1:18" ht="15.75">
      <c r="B27" s="64" t="s">
        <v>218</v>
      </c>
      <c r="C27" s="57" t="s">
        <v>109</v>
      </c>
      <c r="D27" s="58"/>
      <c r="E27" s="58"/>
      <c r="F27" s="58">
        <v>15</v>
      </c>
      <c r="G27" s="58"/>
      <c r="H27" s="58"/>
      <c r="I27" s="58"/>
      <c r="J27" s="58">
        <v>30</v>
      </c>
      <c r="K27" s="58"/>
      <c r="L27" s="58"/>
      <c r="M27" s="59">
        <f>SUM(D27:L27)</f>
        <v>45</v>
      </c>
      <c r="N27" s="65"/>
      <c r="O27" s="66" t="s">
        <v>112</v>
      </c>
      <c r="P27" s="67"/>
    </row>
    <row r="28" spans="1:18" ht="15.75">
      <c r="B28" s="68" t="s">
        <v>215</v>
      </c>
      <c r="C28" s="92" t="s">
        <v>110</v>
      </c>
      <c r="D28" s="93"/>
      <c r="E28" s="93"/>
      <c r="F28" s="93">
        <v>15</v>
      </c>
      <c r="G28" s="93"/>
      <c r="H28" s="93"/>
      <c r="I28" s="93"/>
      <c r="J28" s="93">
        <v>30</v>
      </c>
      <c r="K28" s="93"/>
      <c r="L28" s="93"/>
      <c r="M28" s="94">
        <f>SUM(D28:L28)</f>
        <v>45</v>
      </c>
      <c r="N28" s="69" t="s">
        <v>112</v>
      </c>
      <c r="O28" s="66" t="s">
        <v>112</v>
      </c>
      <c r="P28" s="70" t="s">
        <v>112</v>
      </c>
    </row>
    <row r="29" spans="1:18" ht="6" customHeight="1"/>
    <row r="30" spans="1:18" ht="15.75">
      <c r="B30" s="56" t="s">
        <v>562</v>
      </c>
      <c r="C30" s="57" t="s">
        <v>108</v>
      </c>
      <c r="D30" s="58">
        <v>8</v>
      </c>
      <c r="E30" s="58"/>
      <c r="F30" s="58">
        <v>30</v>
      </c>
      <c r="G30" s="58"/>
      <c r="H30" s="58"/>
      <c r="I30" s="58"/>
      <c r="J30" s="58">
        <v>0.6</v>
      </c>
      <c r="K30" s="58"/>
      <c r="L30" s="58"/>
      <c r="M30" s="59">
        <f>SUM(D30:L30)</f>
        <v>38.6</v>
      </c>
      <c r="N30" s="60"/>
      <c r="O30" s="61" t="s">
        <v>112</v>
      </c>
      <c r="P30" s="62"/>
    </row>
    <row r="31" spans="1:18" ht="15.75">
      <c r="B31" s="64" t="s">
        <v>219</v>
      </c>
      <c r="C31" s="57" t="s">
        <v>109</v>
      </c>
      <c r="D31" s="58">
        <v>8</v>
      </c>
      <c r="E31" s="58"/>
      <c r="F31" s="58">
        <v>30</v>
      </c>
      <c r="G31" s="58"/>
      <c r="H31" s="58"/>
      <c r="I31" s="58"/>
      <c r="J31" s="58">
        <v>0.6</v>
      </c>
      <c r="K31" s="58"/>
      <c r="L31" s="58"/>
      <c r="M31" s="59">
        <f>SUM(D31:L31)</f>
        <v>38.6</v>
      </c>
      <c r="N31" s="65"/>
      <c r="O31" s="66" t="s">
        <v>112</v>
      </c>
      <c r="P31" s="67"/>
    </row>
    <row r="32" spans="1:18" ht="15.75">
      <c r="B32" s="68" t="s">
        <v>215</v>
      </c>
      <c r="C32" s="92" t="s">
        <v>110</v>
      </c>
      <c r="D32" s="93">
        <v>0</v>
      </c>
      <c r="E32" s="93"/>
      <c r="F32" s="93">
        <v>12</v>
      </c>
      <c r="G32" s="93"/>
      <c r="H32" s="93"/>
      <c r="I32" s="93"/>
      <c r="J32" s="93">
        <v>0.6</v>
      </c>
      <c r="K32" s="93"/>
      <c r="L32" s="93"/>
      <c r="M32" s="94">
        <f>SUM(D32:L32)</f>
        <v>12.6</v>
      </c>
      <c r="N32" s="69" t="s">
        <v>179</v>
      </c>
      <c r="O32" s="66" t="s">
        <v>180</v>
      </c>
      <c r="P32" s="70" t="s">
        <v>112</v>
      </c>
    </row>
    <row r="33" spans="2:16" ht="6.75" customHeight="1"/>
    <row r="34" spans="2:16" ht="15.75">
      <c r="B34" s="56" t="s">
        <v>154</v>
      </c>
      <c r="C34" s="57" t="s">
        <v>108</v>
      </c>
      <c r="D34" s="58"/>
      <c r="E34" s="58"/>
      <c r="F34" s="58">
        <v>30</v>
      </c>
      <c r="G34" s="58"/>
      <c r="H34" s="58"/>
      <c r="I34" s="58"/>
      <c r="J34" s="58">
        <v>23.4</v>
      </c>
      <c r="K34" s="58"/>
      <c r="L34" s="58"/>
      <c r="M34" s="59">
        <f>SUM(D34:L34)</f>
        <v>53.4</v>
      </c>
      <c r="N34" s="60"/>
      <c r="O34" s="61" t="s">
        <v>112</v>
      </c>
      <c r="P34" s="62"/>
    </row>
    <row r="35" spans="2:16" ht="15.75">
      <c r="B35" s="64" t="s">
        <v>561</v>
      </c>
      <c r="C35" s="57" t="s">
        <v>109</v>
      </c>
      <c r="D35" s="58"/>
      <c r="E35" s="58"/>
      <c r="F35" s="58">
        <v>30</v>
      </c>
      <c r="G35" s="58"/>
      <c r="H35" s="58"/>
      <c r="I35" s="58"/>
      <c r="J35" s="58">
        <v>23.4</v>
      </c>
      <c r="K35" s="58"/>
      <c r="L35" s="58"/>
      <c r="M35" s="59">
        <f>SUM(D35:L35)</f>
        <v>53.4</v>
      </c>
      <c r="N35" s="65"/>
      <c r="O35" s="66" t="s">
        <v>112</v>
      </c>
      <c r="P35" s="67"/>
    </row>
    <row r="36" spans="2:16" ht="15.75">
      <c r="B36" s="68" t="s">
        <v>141</v>
      </c>
      <c r="C36" s="92" t="s">
        <v>110</v>
      </c>
      <c r="D36" s="93"/>
      <c r="E36" s="93"/>
      <c r="F36" s="93">
        <v>30</v>
      </c>
      <c r="G36" s="93"/>
      <c r="H36" s="93"/>
      <c r="I36" s="93"/>
      <c r="J36" s="93">
        <v>23.4</v>
      </c>
      <c r="K36" s="93"/>
      <c r="L36" s="93"/>
      <c r="M36" s="94">
        <f>SUM(D36:L36)</f>
        <v>53.4</v>
      </c>
      <c r="N36" s="69"/>
      <c r="O36" s="66"/>
      <c r="P36" s="70" t="s">
        <v>112</v>
      </c>
    </row>
    <row r="37" spans="2:16" ht="6" customHeight="1"/>
    <row r="38" spans="2:16" ht="15.75">
      <c r="B38" s="56" t="s">
        <v>151</v>
      </c>
      <c r="C38" s="57" t="s">
        <v>108</v>
      </c>
      <c r="D38" s="58"/>
      <c r="E38" s="58"/>
      <c r="F38" s="58">
        <v>30</v>
      </c>
      <c r="G38" s="58"/>
      <c r="H38" s="58"/>
      <c r="I38" s="58"/>
      <c r="J38" s="58">
        <v>12</v>
      </c>
      <c r="K38" s="58">
        <v>1.35</v>
      </c>
      <c r="L38" s="58"/>
      <c r="M38" s="59">
        <f>SUM(D38:L38)</f>
        <v>43.35</v>
      </c>
      <c r="N38" s="60"/>
      <c r="O38" s="61" t="s">
        <v>112</v>
      </c>
      <c r="P38" s="62"/>
    </row>
    <row r="39" spans="2:16" ht="15.75">
      <c r="B39" s="64" t="s">
        <v>220</v>
      </c>
      <c r="C39" s="57" t="s">
        <v>109</v>
      </c>
      <c r="D39" s="58"/>
      <c r="E39" s="58"/>
      <c r="F39" s="58">
        <v>30</v>
      </c>
      <c r="G39" s="58"/>
      <c r="H39" s="58"/>
      <c r="I39" s="58"/>
      <c r="J39" s="58">
        <v>12</v>
      </c>
      <c r="K39" s="58">
        <v>1.35</v>
      </c>
      <c r="L39" s="58"/>
      <c r="M39" s="59">
        <f>SUM(D39:L39)</f>
        <v>43.35</v>
      </c>
      <c r="N39" s="65"/>
      <c r="O39" s="66" t="s">
        <v>112</v>
      </c>
      <c r="P39" s="67"/>
    </row>
    <row r="40" spans="2:16" ht="15.75">
      <c r="B40" s="68" t="s">
        <v>141</v>
      </c>
      <c r="C40" s="92" t="s">
        <v>110</v>
      </c>
      <c r="D40" s="93"/>
      <c r="E40" s="93"/>
      <c r="F40" s="93">
        <v>30</v>
      </c>
      <c r="G40" s="93"/>
      <c r="H40" s="93"/>
      <c r="I40" s="93"/>
      <c r="J40" s="93">
        <v>12</v>
      </c>
      <c r="K40" s="93">
        <v>1.35</v>
      </c>
      <c r="L40" s="93"/>
      <c r="M40" s="94">
        <f>SUM(D40:L40)</f>
        <v>43.35</v>
      </c>
      <c r="N40" s="69" t="s">
        <v>112</v>
      </c>
      <c r="O40" s="66" t="s">
        <v>112</v>
      </c>
      <c r="P40" s="70" t="s">
        <v>112</v>
      </c>
    </row>
    <row r="41" spans="2:16" ht="6.75" customHeight="1"/>
    <row r="42" spans="2:16" ht="15.75">
      <c r="B42" s="56" t="s">
        <v>149</v>
      </c>
      <c r="C42" s="57" t="s">
        <v>108</v>
      </c>
      <c r="D42" s="58"/>
      <c r="E42" s="58"/>
      <c r="F42" s="58">
        <v>21.9</v>
      </c>
      <c r="G42" s="58"/>
      <c r="H42" s="58"/>
      <c r="I42" s="58"/>
      <c r="J42" s="58">
        <v>30</v>
      </c>
      <c r="K42" s="58"/>
      <c r="L42" s="58"/>
      <c r="M42" s="59">
        <f>SUM(D42:L42)</f>
        <v>51.9</v>
      </c>
      <c r="N42" s="60"/>
      <c r="O42" s="61" t="s">
        <v>112</v>
      </c>
      <c r="P42" s="62"/>
    </row>
    <row r="43" spans="2:16" ht="15.75">
      <c r="B43" s="64" t="s">
        <v>650</v>
      </c>
      <c r="C43" s="57" t="s">
        <v>109</v>
      </c>
      <c r="D43" s="58"/>
      <c r="E43" s="58"/>
      <c r="F43" s="58">
        <v>21.9</v>
      </c>
      <c r="G43" s="58"/>
      <c r="H43" s="58"/>
      <c r="I43" s="58"/>
      <c r="J43" s="58">
        <v>30</v>
      </c>
      <c r="K43" s="58"/>
      <c r="L43" s="58"/>
      <c r="M43" s="59">
        <f>SUM(D43:L43)</f>
        <v>51.9</v>
      </c>
      <c r="N43" s="65"/>
      <c r="O43" s="66" t="s">
        <v>112</v>
      </c>
      <c r="P43" s="67"/>
    </row>
    <row r="44" spans="2:16" ht="15.75">
      <c r="B44" s="68" t="s">
        <v>141</v>
      </c>
      <c r="C44" s="92" t="s">
        <v>110</v>
      </c>
      <c r="D44" s="93"/>
      <c r="E44" s="93"/>
      <c r="F44" s="93">
        <v>21.9</v>
      </c>
      <c r="G44" s="93"/>
      <c r="H44" s="93"/>
      <c r="I44" s="93"/>
      <c r="J44" s="93">
        <v>30</v>
      </c>
      <c r="K44" s="93"/>
      <c r="L44" s="93"/>
      <c r="M44" s="94">
        <f>SUM(D44:L44)</f>
        <v>51.9</v>
      </c>
      <c r="N44" s="69" t="s">
        <v>112</v>
      </c>
      <c r="O44" s="66" t="s">
        <v>112</v>
      </c>
      <c r="P44" s="70" t="s">
        <v>112</v>
      </c>
    </row>
    <row r="45" spans="2:16" ht="6" customHeight="1"/>
    <row r="46" spans="2:16" ht="15.75">
      <c r="B46" s="56" t="s">
        <v>149</v>
      </c>
      <c r="C46" s="57" t="s">
        <v>108</v>
      </c>
      <c r="D46" s="58"/>
      <c r="E46" s="58"/>
      <c r="F46" s="58">
        <v>22.2</v>
      </c>
      <c r="G46" s="58"/>
      <c r="H46" s="58"/>
      <c r="I46" s="58"/>
      <c r="J46" s="58">
        <v>9</v>
      </c>
      <c r="K46" s="58">
        <v>2.4</v>
      </c>
      <c r="L46" s="58"/>
      <c r="M46" s="59">
        <f>SUM(D46:L46)</f>
        <v>33.6</v>
      </c>
      <c r="N46" s="60"/>
      <c r="O46" s="61" t="s">
        <v>112</v>
      </c>
      <c r="P46" s="62"/>
    </row>
    <row r="47" spans="2:16" ht="15.75">
      <c r="B47" s="64" t="s">
        <v>560</v>
      </c>
      <c r="C47" s="57" t="s">
        <v>109</v>
      </c>
      <c r="D47" s="58"/>
      <c r="E47" s="58"/>
      <c r="F47" s="58">
        <v>22.2</v>
      </c>
      <c r="G47" s="58"/>
      <c r="H47" s="58"/>
      <c r="I47" s="58"/>
      <c r="J47" s="58">
        <v>9</v>
      </c>
      <c r="K47" s="58">
        <v>2.4</v>
      </c>
      <c r="L47" s="58"/>
      <c r="M47" s="59">
        <f>SUM(D47:L47)</f>
        <v>33.6</v>
      </c>
      <c r="N47" s="65"/>
      <c r="O47" s="66" t="s">
        <v>112</v>
      </c>
      <c r="P47" s="67"/>
    </row>
    <row r="48" spans="2:16" ht="15.75">
      <c r="B48" s="68" t="s">
        <v>141</v>
      </c>
      <c r="C48" s="92" t="s">
        <v>110</v>
      </c>
      <c r="D48" s="93"/>
      <c r="E48" s="93"/>
      <c r="F48" s="93">
        <v>22.2</v>
      </c>
      <c r="G48" s="93"/>
      <c r="H48" s="93"/>
      <c r="I48" s="93"/>
      <c r="J48" s="93">
        <v>9</v>
      </c>
      <c r="K48" s="93">
        <v>2.4</v>
      </c>
      <c r="L48" s="93"/>
      <c r="M48" s="94">
        <f>SUM(D48:L48)</f>
        <v>33.6</v>
      </c>
      <c r="N48" s="69" t="s">
        <v>112</v>
      </c>
      <c r="O48" s="66" t="s">
        <v>112</v>
      </c>
      <c r="P48" s="70" t="s">
        <v>112</v>
      </c>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K10:L12 D10:D12 K14:L16 D14:D16 K18:L20 D18:D20 K22:L24 D22:D24 K26:L28 D26:D28 K30:L32 K46:L48 K34:L36 D34:D36 K38:L40 D38:D40 K42:L44 D42:D44 D46:D48 D30:D32">
      <formula1>0</formula1>
      <formula2>20</formula2>
    </dataValidation>
    <dataValidation type="decimal" allowBlank="1" showInputMessage="1" showErrorMessage="1" errorTitle="UYARI" error="Bu alan için 0-15 arası bir puan girebilirsiniz ve ondalık kısmı virgül ile ayrılmalıdır !" sqref="G10:H12 E10:E12 G46:H48 E14:E16 G26:H28 E18:E20 G22:H24 E22:E24 G14:H16 E26:E28 G18:H20 G34:H36 E34:E36 G38:H40 E38:E40 E46:E48 E42:E44 G42:H44 E30:E32 G30:H32">
      <formula1>0</formula1>
      <formula2>15</formula2>
    </dataValidation>
    <dataValidation type="decimal" allowBlank="1" showInputMessage="1" showErrorMessage="1" errorTitle="UYARI" error="Bu alan için 0-30 arası bir puan girebilirsiniz ve ondalık kısmı virgül ile ayrılmalıdır !" sqref="F10:F12 I10:J12 I46:J48 F26:F28 F22:F24 I22:J24 F14:F16 F18:F20 F34:F36 I34:J36 F38:F40 I38:J40 F42:F44 I42:J44 F46:F48 I14:J16 I26:J28 I18:J20 I30:J32 F30:F32">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 B26 B30 B34 B38 B42 B46</xm:sqref>
        </x14:dataValidation>
      </x14:dataValidations>
    </ext>
  </extLst>
</worksheet>
</file>

<file path=xl/worksheets/sheet14.xml><?xml version="1.0" encoding="utf-8"?>
<worksheet xmlns="http://schemas.openxmlformats.org/spreadsheetml/2006/main" xmlns:r="http://schemas.openxmlformats.org/officeDocument/2006/relationships">
  <dimension ref="B1:R46"/>
  <sheetViews>
    <sheetView showGridLines="0" workbookViewId="0">
      <pane ySplit="8" topLeftCell="A9" activePane="bottomLeft" state="frozen"/>
      <selection pane="bottomLeft" activeCell="M32" sqref="M32"/>
    </sheetView>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121</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147</v>
      </c>
      <c r="C10" s="57" t="s">
        <v>108</v>
      </c>
      <c r="D10" s="58"/>
      <c r="E10" s="58"/>
      <c r="F10" s="58">
        <v>30</v>
      </c>
      <c r="G10" s="58"/>
      <c r="H10" s="58"/>
      <c r="I10" s="58"/>
      <c r="J10" s="58">
        <v>30</v>
      </c>
      <c r="K10" s="58">
        <v>20</v>
      </c>
      <c r="L10" s="58"/>
      <c r="M10" s="59">
        <f>SUM(D10:L10)</f>
        <v>80</v>
      </c>
      <c r="N10" s="60"/>
      <c r="O10" s="61" t="s">
        <v>112</v>
      </c>
      <c r="P10" s="62"/>
      <c r="Q10" s="63"/>
      <c r="R10" s="63"/>
    </row>
    <row r="11" spans="2:18" ht="15.75">
      <c r="B11" s="64" t="s">
        <v>129</v>
      </c>
      <c r="C11" s="57" t="s">
        <v>109</v>
      </c>
      <c r="D11" s="58"/>
      <c r="E11" s="58"/>
      <c r="F11" s="58">
        <v>30</v>
      </c>
      <c r="G11" s="58"/>
      <c r="H11" s="58"/>
      <c r="I11" s="58"/>
      <c r="J11" s="58">
        <v>30</v>
      </c>
      <c r="K11" s="58">
        <v>20</v>
      </c>
      <c r="L11" s="58"/>
      <c r="M11" s="59">
        <f>SUM(D11:L11)</f>
        <v>80</v>
      </c>
      <c r="N11" s="65"/>
      <c r="O11" s="66" t="s">
        <v>112</v>
      </c>
      <c r="P11" s="67"/>
      <c r="Q11" s="63"/>
      <c r="R11" s="63"/>
    </row>
    <row r="12" spans="2:18" ht="15.75">
      <c r="B12" s="68" t="s">
        <v>128</v>
      </c>
      <c r="C12" s="92" t="s">
        <v>110</v>
      </c>
      <c r="D12" s="93"/>
      <c r="E12" s="93"/>
      <c r="F12" s="93">
        <v>30</v>
      </c>
      <c r="G12" s="93"/>
      <c r="H12" s="93"/>
      <c r="I12" s="93"/>
      <c r="J12" s="93">
        <v>30</v>
      </c>
      <c r="K12" s="93">
        <v>20</v>
      </c>
      <c r="L12" s="93"/>
      <c r="M12" s="94">
        <f>SUM(D12:L12)</f>
        <v>80</v>
      </c>
      <c r="N12" s="69" t="s">
        <v>112</v>
      </c>
      <c r="O12" s="66" t="s">
        <v>112</v>
      </c>
      <c r="P12" s="70" t="s">
        <v>112</v>
      </c>
      <c r="Q12" s="63"/>
      <c r="R12" s="63"/>
    </row>
    <row r="13" spans="2:18" ht="5.25" customHeight="1">
      <c r="B13" s="71"/>
      <c r="C13" s="72"/>
      <c r="D13" s="72"/>
      <c r="E13" s="72"/>
      <c r="F13" s="72"/>
      <c r="G13" s="72"/>
      <c r="H13" s="72"/>
      <c r="I13" s="72"/>
      <c r="J13" s="72"/>
      <c r="K13" s="72"/>
      <c r="L13" s="72"/>
      <c r="M13" s="72"/>
      <c r="N13" s="73"/>
      <c r="O13" s="73"/>
      <c r="P13" s="41"/>
      <c r="Q13" s="41"/>
      <c r="R13" s="41"/>
    </row>
    <row r="14" spans="2:18" ht="15.75">
      <c r="B14" s="56" t="s">
        <v>147</v>
      </c>
      <c r="C14" s="57" t="s">
        <v>108</v>
      </c>
      <c r="D14" s="58"/>
      <c r="E14" s="58"/>
      <c r="F14" s="58">
        <v>30</v>
      </c>
      <c r="G14" s="58"/>
      <c r="H14" s="58"/>
      <c r="I14" s="58"/>
      <c r="J14" s="58">
        <v>30</v>
      </c>
      <c r="K14" s="58">
        <v>19.8</v>
      </c>
      <c r="L14" s="58"/>
      <c r="M14" s="59">
        <f>SUM(D14:L14)</f>
        <v>79.8</v>
      </c>
      <c r="N14" s="60"/>
      <c r="O14" s="61" t="s">
        <v>112</v>
      </c>
      <c r="P14" s="62"/>
      <c r="Q14" s="63"/>
      <c r="R14" s="63"/>
    </row>
    <row r="15" spans="2:18" ht="15.75">
      <c r="B15" s="64" t="s">
        <v>127</v>
      </c>
      <c r="C15" s="57" t="s">
        <v>109</v>
      </c>
      <c r="D15" s="58"/>
      <c r="E15" s="58"/>
      <c r="F15" s="58">
        <v>30</v>
      </c>
      <c r="G15" s="58"/>
      <c r="H15" s="58"/>
      <c r="I15" s="58"/>
      <c r="J15" s="58">
        <v>30</v>
      </c>
      <c r="K15" s="58">
        <v>19.8</v>
      </c>
      <c r="L15" s="58"/>
      <c r="M15" s="59">
        <f>SUM(D15:L15)</f>
        <v>79.8</v>
      </c>
      <c r="N15" s="65"/>
      <c r="O15" s="66"/>
      <c r="P15" s="67"/>
      <c r="Q15" s="63"/>
      <c r="R15" s="63"/>
    </row>
    <row r="16" spans="2:18" ht="15.75">
      <c r="B16" s="68" t="s">
        <v>128</v>
      </c>
      <c r="C16" s="92" t="s">
        <v>110</v>
      </c>
      <c r="D16" s="93"/>
      <c r="E16" s="93"/>
      <c r="F16" s="93">
        <v>30</v>
      </c>
      <c r="G16" s="93"/>
      <c r="H16" s="93"/>
      <c r="I16" s="93"/>
      <c r="J16" s="93">
        <v>30</v>
      </c>
      <c r="K16" s="93">
        <v>19.8</v>
      </c>
      <c r="L16" s="93"/>
      <c r="M16" s="94">
        <f>SUM(D16:L16)</f>
        <v>79.8</v>
      </c>
      <c r="N16" s="69"/>
      <c r="O16" s="66" t="s">
        <v>112</v>
      </c>
      <c r="P16" s="70" t="s">
        <v>112</v>
      </c>
      <c r="Q16" s="63"/>
      <c r="R16" s="63"/>
    </row>
    <row r="17" spans="2:18" ht="6.75" customHeight="1">
      <c r="B17" s="71"/>
      <c r="C17" s="72"/>
      <c r="D17" s="72"/>
      <c r="E17" s="72"/>
      <c r="F17" s="72"/>
      <c r="G17" s="72"/>
      <c r="H17" s="72"/>
      <c r="I17" s="72"/>
      <c r="J17" s="72"/>
      <c r="K17" s="72"/>
      <c r="L17" s="72"/>
      <c r="M17" s="72"/>
      <c r="N17" s="73"/>
      <c r="O17" s="73"/>
      <c r="P17" s="41"/>
      <c r="Q17" s="41"/>
      <c r="R17" s="41"/>
    </row>
    <row r="18" spans="2:18" ht="15.75">
      <c r="B18" s="56" t="s">
        <v>149</v>
      </c>
      <c r="C18" s="57" t="s">
        <v>108</v>
      </c>
      <c r="D18" s="58"/>
      <c r="E18" s="58"/>
      <c r="F18" s="58">
        <v>23.5</v>
      </c>
      <c r="G18" s="58"/>
      <c r="H18" s="58"/>
      <c r="I18" s="58"/>
      <c r="J18" s="58">
        <v>28.8</v>
      </c>
      <c r="K18" s="58"/>
      <c r="L18" s="58"/>
      <c r="M18" s="59">
        <f>SUM(D18:L18)</f>
        <v>52.3</v>
      </c>
      <c r="P18" s="62"/>
    </row>
    <row r="19" spans="2:18" ht="15.75">
      <c r="B19" s="64" t="s">
        <v>130</v>
      </c>
      <c r="C19" s="57" t="s">
        <v>109</v>
      </c>
      <c r="D19" s="58"/>
      <c r="E19" s="58"/>
      <c r="F19" s="58">
        <v>23.5</v>
      </c>
      <c r="G19" s="58"/>
      <c r="H19" s="58"/>
      <c r="I19" s="58"/>
      <c r="J19" s="58">
        <v>28.8</v>
      </c>
      <c r="K19" s="58"/>
      <c r="L19" s="58"/>
      <c r="M19" s="59">
        <f>SUM(D19:L19)</f>
        <v>52.3</v>
      </c>
      <c r="P19" s="67"/>
    </row>
    <row r="20" spans="2:18" ht="15.75">
      <c r="B20" s="68" t="s">
        <v>128</v>
      </c>
      <c r="C20" s="92" t="s">
        <v>110</v>
      </c>
      <c r="D20" s="93"/>
      <c r="E20" s="93"/>
      <c r="F20" s="93">
        <v>23.5</v>
      </c>
      <c r="G20" s="93"/>
      <c r="H20" s="93"/>
      <c r="I20" s="93"/>
      <c r="J20" s="93">
        <v>28.8</v>
      </c>
      <c r="K20" s="93"/>
      <c r="L20" s="93"/>
      <c r="M20" s="94">
        <f>SUM(D20:L20)</f>
        <v>52.3</v>
      </c>
      <c r="P20" s="70" t="s">
        <v>112</v>
      </c>
    </row>
    <row r="21" spans="2:18" ht="15" customHeight="1">
      <c r="P21" s="41"/>
    </row>
    <row r="22" spans="2:18" ht="15.75">
      <c r="B22" s="56" t="s">
        <v>147</v>
      </c>
      <c r="C22" s="57" t="s">
        <v>108</v>
      </c>
      <c r="D22" s="58"/>
      <c r="E22" s="58"/>
      <c r="F22" s="58">
        <v>30</v>
      </c>
      <c r="G22" s="58"/>
      <c r="H22" s="58"/>
      <c r="I22" s="58"/>
      <c r="J22" s="58">
        <v>30</v>
      </c>
      <c r="K22" s="58"/>
      <c r="L22" s="58"/>
      <c r="M22" s="59">
        <f>SUM(D22:L22)</f>
        <v>60</v>
      </c>
      <c r="P22" s="62"/>
    </row>
    <row r="23" spans="2:18" ht="15.75">
      <c r="B23" s="64" t="s">
        <v>488</v>
      </c>
      <c r="C23" s="57" t="s">
        <v>109</v>
      </c>
      <c r="D23" s="58"/>
      <c r="E23" s="58"/>
      <c r="F23" s="58">
        <v>30</v>
      </c>
      <c r="G23" s="58"/>
      <c r="H23" s="58"/>
      <c r="I23" s="58"/>
      <c r="J23" s="58">
        <v>30</v>
      </c>
      <c r="K23" s="58"/>
      <c r="L23" s="58"/>
      <c r="M23" s="59">
        <f>SUM(D23:L23)</f>
        <v>60</v>
      </c>
      <c r="P23" s="67"/>
    </row>
    <row r="24" spans="2:18" ht="15.75">
      <c r="B24" s="68" t="s">
        <v>175</v>
      </c>
      <c r="C24" s="92" t="s">
        <v>110</v>
      </c>
      <c r="D24" s="93"/>
      <c r="E24" s="93"/>
      <c r="F24" s="93">
        <v>30</v>
      </c>
      <c r="G24" s="93"/>
      <c r="H24" s="93"/>
      <c r="I24" s="93"/>
      <c r="J24" s="93">
        <v>30</v>
      </c>
      <c r="K24" s="93"/>
      <c r="L24" s="93"/>
      <c r="M24" s="94">
        <f>SUM(D24:L24)</f>
        <v>60</v>
      </c>
      <c r="P24" s="70" t="s">
        <v>112</v>
      </c>
    </row>
    <row r="25" spans="2:18" ht="5.25" customHeight="1"/>
    <row r="26" spans="2:18" ht="15.75">
      <c r="B26" s="56" t="s">
        <v>147</v>
      </c>
      <c r="C26" s="57" t="s">
        <v>108</v>
      </c>
      <c r="D26" s="58"/>
      <c r="E26" s="58"/>
      <c r="F26" s="58"/>
      <c r="G26" s="58"/>
      <c r="H26" s="58"/>
      <c r="I26" s="58"/>
      <c r="J26" s="58">
        <v>30</v>
      </c>
      <c r="K26" s="58"/>
      <c r="L26" s="58"/>
      <c r="M26" s="59">
        <f>SUM(D26:L26)</f>
        <v>30</v>
      </c>
      <c r="P26" s="62"/>
    </row>
    <row r="27" spans="2:18" ht="15.75">
      <c r="B27" s="64" t="s">
        <v>489</v>
      </c>
      <c r="C27" s="57" t="s">
        <v>109</v>
      </c>
      <c r="D27" s="58"/>
      <c r="E27" s="58"/>
      <c r="F27" s="58"/>
      <c r="G27" s="58"/>
      <c r="H27" s="58"/>
      <c r="I27" s="58"/>
      <c r="J27" s="58">
        <v>30</v>
      </c>
      <c r="K27" s="58"/>
      <c r="L27" s="58"/>
      <c r="M27" s="59">
        <f>SUM(D27:L27)</f>
        <v>30</v>
      </c>
      <c r="P27" s="67"/>
    </row>
    <row r="28" spans="2:18" ht="15.75">
      <c r="B28" s="68" t="s">
        <v>175</v>
      </c>
      <c r="C28" s="92" t="s">
        <v>110</v>
      </c>
      <c r="D28" s="93"/>
      <c r="E28" s="93"/>
      <c r="F28" s="93"/>
      <c r="G28" s="93"/>
      <c r="H28" s="93"/>
      <c r="I28" s="93"/>
      <c r="J28" s="93">
        <v>30</v>
      </c>
      <c r="K28" s="93"/>
      <c r="L28" s="93"/>
      <c r="M28" s="94">
        <f>SUM(D28:L28)</f>
        <v>30</v>
      </c>
      <c r="P28" s="70" t="s">
        <v>112</v>
      </c>
    </row>
    <row r="29" spans="2:18" ht="6" customHeight="1">
      <c r="P29" s="41"/>
    </row>
    <row r="30" spans="2:18" ht="15.75">
      <c r="B30" s="56" t="s">
        <v>149</v>
      </c>
      <c r="C30" s="57" t="s">
        <v>108</v>
      </c>
      <c r="D30" s="58"/>
      <c r="E30" s="58"/>
      <c r="F30" s="58"/>
      <c r="G30" s="58"/>
      <c r="H30" s="58"/>
      <c r="I30" s="58"/>
      <c r="J30" s="58">
        <v>30</v>
      </c>
      <c r="K30" s="58">
        <v>2.4</v>
      </c>
      <c r="L30" s="58"/>
      <c r="M30" s="59">
        <f>SUM(D30:L30)</f>
        <v>32.4</v>
      </c>
      <c r="P30" s="62"/>
    </row>
    <row r="31" spans="2:18" ht="15.75">
      <c r="B31" s="64" t="s">
        <v>126</v>
      </c>
      <c r="C31" s="57" t="s">
        <v>109</v>
      </c>
      <c r="D31" s="58"/>
      <c r="E31" s="58"/>
      <c r="F31" s="58"/>
      <c r="G31" s="58"/>
      <c r="H31" s="58"/>
      <c r="I31" s="58"/>
      <c r="J31" s="58">
        <v>30</v>
      </c>
      <c r="K31" s="58">
        <v>2.4</v>
      </c>
      <c r="L31" s="58"/>
      <c r="M31" s="59">
        <f>SUM(D31:L31)</f>
        <v>32.4</v>
      </c>
      <c r="P31" s="67"/>
    </row>
    <row r="32" spans="2:18" ht="15.75">
      <c r="B32" s="68" t="s">
        <v>175</v>
      </c>
      <c r="C32" s="92" t="s">
        <v>110</v>
      </c>
      <c r="D32" s="93"/>
      <c r="E32" s="93"/>
      <c r="F32" s="93"/>
      <c r="G32" s="93"/>
      <c r="H32" s="93"/>
      <c r="I32" s="93"/>
      <c r="J32" s="93">
        <v>30</v>
      </c>
      <c r="K32" s="93">
        <v>2.4</v>
      </c>
      <c r="L32" s="93"/>
      <c r="M32" s="94">
        <f>SUM(D32:L32)</f>
        <v>32.4</v>
      </c>
      <c r="P32" s="70" t="s">
        <v>112</v>
      </c>
    </row>
    <row r="34" spans="2:17" ht="15.75">
      <c r="B34" s="56" t="s">
        <v>147</v>
      </c>
      <c r="C34" s="57" t="s">
        <v>108</v>
      </c>
      <c r="D34" s="58"/>
      <c r="E34" s="58"/>
      <c r="F34" s="58">
        <v>21</v>
      </c>
      <c r="G34" s="58"/>
      <c r="H34" s="58"/>
      <c r="I34" s="58"/>
      <c r="J34" s="58">
        <v>30</v>
      </c>
      <c r="K34" s="58"/>
      <c r="L34" s="58"/>
      <c r="M34" s="59">
        <f>SUM(D34:L34)</f>
        <v>51</v>
      </c>
      <c r="P34" s="62"/>
    </row>
    <row r="35" spans="2:17" ht="15.75">
      <c r="B35" s="64" t="s">
        <v>491</v>
      </c>
      <c r="C35" s="57" t="s">
        <v>109</v>
      </c>
      <c r="D35" s="58"/>
      <c r="E35" s="58"/>
      <c r="F35" s="58">
        <v>21</v>
      </c>
      <c r="G35" s="58"/>
      <c r="H35" s="58"/>
      <c r="I35" s="58"/>
      <c r="J35" s="58">
        <v>30</v>
      </c>
      <c r="K35" s="58"/>
      <c r="L35" s="58"/>
      <c r="M35" s="59">
        <f>SUM(D35:L35)</f>
        <v>51</v>
      </c>
      <c r="P35" s="67"/>
    </row>
    <row r="36" spans="2:17" ht="15.75">
      <c r="B36" s="68" t="s">
        <v>490</v>
      </c>
      <c r="C36" s="92" t="s">
        <v>110</v>
      </c>
      <c r="D36" s="93"/>
      <c r="E36" s="93"/>
      <c r="F36" s="93">
        <v>21</v>
      </c>
      <c r="G36" s="93"/>
      <c r="H36" s="93"/>
      <c r="I36" s="93"/>
      <c r="J36" s="93">
        <v>30</v>
      </c>
      <c r="K36" s="93"/>
      <c r="L36" s="93"/>
      <c r="M36" s="94">
        <f>SUM(D36:L36)</f>
        <v>51</v>
      </c>
      <c r="P36" s="70" t="s">
        <v>112</v>
      </c>
    </row>
    <row r="37" spans="2:17" ht="5.25" customHeight="1">
      <c r="P37" s="41"/>
    </row>
    <row r="38" spans="2:17" ht="15.75">
      <c r="B38" s="56" t="s">
        <v>149</v>
      </c>
      <c r="C38" s="57" t="s">
        <v>108</v>
      </c>
      <c r="D38" s="58"/>
      <c r="E38" s="58"/>
      <c r="F38" s="58">
        <v>30</v>
      </c>
      <c r="G38" s="58"/>
      <c r="H38" s="58"/>
      <c r="I38" s="58"/>
      <c r="J38" s="58">
        <v>28.5</v>
      </c>
      <c r="K38" s="58"/>
      <c r="L38" s="58"/>
      <c r="M38" s="59">
        <f>SUM(D38:L38)</f>
        <v>58.5</v>
      </c>
      <c r="P38" s="62"/>
    </row>
    <row r="39" spans="2:17" ht="15.75">
      <c r="B39" s="64" t="s">
        <v>492</v>
      </c>
      <c r="C39" s="57" t="s">
        <v>109</v>
      </c>
      <c r="D39" s="58"/>
      <c r="E39" s="58"/>
      <c r="F39" s="58">
        <v>30</v>
      </c>
      <c r="G39" s="58"/>
      <c r="H39" s="58"/>
      <c r="I39" s="58"/>
      <c r="J39" s="58">
        <v>28.5</v>
      </c>
      <c r="K39" s="58"/>
      <c r="L39" s="58"/>
      <c r="M39" s="59">
        <f>SUM(D39:L39)</f>
        <v>58.5</v>
      </c>
      <c r="P39" s="67"/>
    </row>
    <row r="40" spans="2:17" ht="15.75">
      <c r="B40" s="68" t="s">
        <v>490</v>
      </c>
      <c r="C40" s="92" t="s">
        <v>110</v>
      </c>
      <c r="D40" s="93"/>
      <c r="E40" s="93"/>
      <c r="F40" s="93">
        <v>30</v>
      </c>
      <c r="G40" s="93"/>
      <c r="H40" s="93"/>
      <c r="I40" s="93"/>
      <c r="J40" s="93">
        <v>28.5</v>
      </c>
      <c r="K40" s="93"/>
      <c r="L40" s="93"/>
      <c r="M40" s="94">
        <f>SUM(D40:L40)</f>
        <v>58.5</v>
      </c>
      <c r="P40" s="70" t="s">
        <v>112</v>
      </c>
    </row>
    <row r="41" spans="2:17" ht="6" customHeight="1"/>
    <row r="42" spans="2:17">
      <c r="P42" s="41"/>
    </row>
    <row r="43" spans="2:17">
      <c r="O43"/>
      <c r="P43"/>
      <c r="Q43"/>
    </row>
    <row r="44" spans="2:17">
      <c r="O44"/>
      <c r="P44"/>
      <c r="Q44"/>
    </row>
    <row r="45" spans="2:17">
      <c r="O45"/>
      <c r="P45"/>
      <c r="Q45"/>
    </row>
    <row r="46" spans="2:17">
      <c r="O46"/>
      <c r="P46"/>
      <c r="Q46"/>
    </row>
  </sheetData>
  <sheetProtection password="CC2B"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30 arası bir puan girebilirsiniz ve ondalık kısmı virgül ile ayrılmalıdır !" sqref="F38:F40 I18:J20 F18:F20 F14:F16 I10:J12 I38:J40 F34:F36 F22:F24 I34:J36 I22:J24 F26:F28 I26:J28 F30:F32 I30:J32 I14:J16 F10:F12">
      <formula1>0</formula1>
      <formula2>30</formula2>
    </dataValidation>
    <dataValidation type="decimal" allowBlank="1" showInputMessage="1" showErrorMessage="1" errorTitle="UYARI" error="Bu alan için 0-15 arası bir puan girebilirsiniz ve ondalık kısmı virgül ile ayrılmalıdır !" sqref="G38:H40 G18:H20 G34:H36 E34:E36 G22:H24 E26:E28 G26:H28 E30:E32 G30:H32 E22:E24 E38:E40 E18:E20 G14:H16 E14:E16 G10:H12 E10:E12">
      <formula1>0</formula1>
      <formula2>15</formula2>
    </dataValidation>
    <dataValidation type="decimal" allowBlank="1" showInputMessage="1" showErrorMessage="1" errorTitle="UYARI" error="Bu alan için 0-20 arası bir puan girebilirsiniz ve ondalık kısmı virgül ile ayrılmalıdır !" sqref="D10:D12 K14:L16 K38:L40 D34:D36 K34:L36 D26:D28 K26:L28 D30:D32 K30:L32 D22:D24 K22:L24 D18:D20 K18:L20 D14:D16 K10:L12 D38:D40">
      <formula1>0</formula1>
      <formula2>20</formula2>
    </dataValidation>
    <dataValidation type="list" allowBlank="1" showInputMessage="1" showErrorMessage="1" error="Lütfen kutudan bir unvan seçimi yapınız..." sqref="B10 B38 B34 B30 B26 B22 B18 B14">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15.xml><?xml version="1.0" encoding="utf-8"?>
<worksheet xmlns="http://schemas.openxmlformats.org/spreadsheetml/2006/main" xmlns:r="http://schemas.openxmlformats.org/officeDocument/2006/relationships">
  <dimension ref="A1:R21"/>
  <sheetViews>
    <sheetView showGridLines="0" workbookViewId="0"/>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1:18" ht="8.25" customHeight="1">
      <c r="A1" s="1" t="s">
        <v>648</v>
      </c>
    </row>
    <row r="2" spans="1:18" ht="18.75" customHeight="1">
      <c r="B2" s="142" t="s">
        <v>0</v>
      </c>
      <c r="C2" s="143"/>
      <c r="D2" s="143"/>
      <c r="E2" s="143"/>
      <c r="F2" s="143"/>
      <c r="G2" s="143"/>
      <c r="H2" s="143"/>
      <c r="I2" s="144" t="s">
        <v>197</v>
      </c>
      <c r="J2" s="144"/>
      <c r="K2" s="144"/>
      <c r="L2" s="144"/>
      <c r="M2" s="144"/>
      <c r="N2" s="144"/>
      <c r="O2" s="74"/>
      <c r="P2" s="75"/>
      <c r="Q2" s="41"/>
      <c r="R2" s="41"/>
    </row>
    <row r="3" spans="1:18" ht="18.75">
      <c r="B3" s="147" t="s">
        <v>86</v>
      </c>
      <c r="C3" s="148"/>
      <c r="D3" s="148"/>
      <c r="E3" s="148"/>
      <c r="F3" s="148"/>
      <c r="G3" s="148"/>
      <c r="H3" s="148"/>
      <c r="I3" s="145"/>
      <c r="J3" s="145"/>
      <c r="K3" s="145"/>
      <c r="L3" s="145"/>
      <c r="M3" s="145"/>
      <c r="N3" s="145"/>
      <c r="O3" s="76"/>
      <c r="P3" s="77"/>
      <c r="Q3" s="3"/>
      <c r="R3" s="41"/>
    </row>
    <row r="4" spans="1:18" ht="18.75">
      <c r="B4" s="149" t="s">
        <v>511</v>
      </c>
      <c r="C4" s="150"/>
      <c r="D4" s="150"/>
      <c r="E4" s="150"/>
      <c r="F4" s="150"/>
      <c r="G4" s="150"/>
      <c r="H4" s="150"/>
      <c r="I4" s="146"/>
      <c r="J4" s="146"/>
      <c r="K4" s="146"/>
      <c r="L4" s="146"/>
      <c r="M4" s="146"/>
      <c r="N4" s="146"/>
      <c r="O4" s="78"/>
      <c r="P4" s="79"/>
      <c r="Q4" s="41"/>
      <c r="R4" s="41"/>
    </row>
    <row r="5" spans="1:18">
      <c r="B5" s="151" t="s">
        <v>510</v>
      </c>
      <c r="C5" s="152"/>
      <c r="D5" s="152"/>
      <c r="E5" s="152"/>
      <c r="F5" s="152"/>
      <c r="G5" s="152"/>
      <c r="H5" s="153" t="s">
        <v>7</v>
      </c>
      <c r="I5" s="154"/>
      <c r="J5" s="154"/>
      <c r="K5" s="154"/>
      <c r="L5" s="154"/>
      <c r="M5" s="154"/>
      <c r="N5" s="154"/>
      <c r="O5" s="154"/>
      <c r="P5" s="155"/>
      <c r="Q5" s="41"/>
      <c r="R5" s="41"/>
    </row>
    <row r="6" spans="1:18" ht="15.75">
      <c r="B6" s="137" t="s">
        <v>513</v>
      </c>
      <c r="C6" s="138"/>
      <c r="D6" s="139" t="s">
        <v>87</v>
      </c>
      <c r="E6" s="140"/>
      <c r="F6" s="140"/>
      <c r="G6" s="140"/>
      <c r="H6" s="140"/>
      <c r="I6" s="140"/>
      <c r="J6" s="140"/>
      <c r="K6" s="140"/>
      <c r="L6" s="140"/>
      <c r="M6" s="141"/>
      <c r="N6" s="42"/>
      <c r="O6" s="42"/>
      <c r="P6" s="43" t="s">
        <v>88</v>
      </c>
      <c r="Q6" s="41"/>
      <c r="R6" s="41"/>
    </row>
    <row r="7" spans="1: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1: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1:18" ht="5.25" customHeight="1">
      <c r="B9" s="50"/>
      <c r="C9" s="50"/>
      <c r="D9" s="51"/>
      <c r="E9" s="52"/>
      <c r="F9" s="52"/>
      <c r="G9" s="53"/>
      <c r="H9" s="52"/>
      <c r="I9" s="52"/>
      <c r="J9" s="52"/>
      <c r="K9" s="53"/>
      <c r="L9" s="52"/>
      <c r="M9" s="53"/>
      <c r="N9" s="54"/>
      <c r="O9" s="54"/>
      <c r="P9" s="55"/>
      <c r="Q9" s="55"/>
      <c r="R9" s="55"/>
    </row>
    <row r="10" spans="1:18" ht="15.75">
      <c r="B10" s="56" t="s">
        <v>147</v>
      </c>
      <c r="C10" s="57" t="s">
        <v>108</v>
      </c>
      <c r="D10" s="58"/>
      <c r="E10" s="58"/>
      <c r="F10" s="58">
        <v>7.5</v>
      </c>
      <c r="G10" s="58"/>
      <c r="H10" s="58"/>
      <c r="I10" s="58"/>
      <c r="J10" s="58">
        <v>30</v>
      </c>
      <c r="K10" s="58"/>
      <c r="L10" s="58"/>
      <c r="M10" s="59">
        <f>SUM(D10:L10)</f>
        <v>37.5</v>
      </c>
      <c r="N10" s="60"/>
      <c r="O10" s="61" t="s">
        <v>112</v>
      </c>
      <c r="P10" s="62"/>
      <c r="Q10" s="63"/>
      <c r="R10" s="63"/>
    </row>
    <row r="11" spans="1:18" ht="15.75">
      <c r="B11" s="64" t="s">
        <v>456</v>
      </c>
      <c r="C11" s="57" t="s">
        <v>109</v>
      </c>
      <c r="D11" s="58"/>
      <c r="E11" s="58"/>
      <c r="F11" s="58">
        <v>7.5</v>
      </c>
      <c r="G11" s="58"/>
      <c r="H11" s="58"/>
      <c r="I11" s="58"/>
      <c r="J11" s="58">
        <v>30</v>
      </c>
      <c r="K11" s="58"/>
      <c r="L11" s="58"/>
      <c r="M11" s="59">
        <f>SUM(D11:L11)</f>
        <v>37.5</v>
      </c>
      <c r="N11" s="65"/>
      <c r="O11" s="66" t="s">
        <v>112</v>
      </c>
      <c r="P11" s="67"/>
      <c r="Q11" s="63"/>
      <c r="R11" s="63"/>
    </row>
    <row r="12" spans="1:18" ht="15.75">
      <c r="B12" s="68" t="s">
        <v>128</v>
      </c>
      <c r="C12" s="92" t="s">
        <v>110</v>
      </c>
      <c r="D12" s="93"/>
      <c r="E12" s="93"/>
      <c r="F12" s="93">
        <v>7.5</v>
      </c>
      <c r="G12" s="93"/>
      <c r="H12" s="93"/>
      <c r="I12" s="93"/>
      <c r="J12" s="93">
        <v>8.6999999999999993</v>
      </c>
      <c r="K12" s="93"/>
      <c r="L12" s="93"/>
      <c r="M12" s="94">
        <f>SUM(D12:L12)</f>
        <v>16.2</v>
      </c>
      <c r="N12" s="69" t="s">
        <v>179</v>
      </c>
      <c r="O12" s="66" t="s">
        <v>180</v>
      </c>
      <c r="P12" s="70" t="s">
        <v>112</v>
      </c>
      <c r="Q12" s="63"/>
      <c r="R12" s="63"/>
    </row>
    <row r="13" spans="1:18" ht="5.25" customHeight="1">
      <c r="B13" s="71"/>
      <c r="C13" s="72"/>
      <c r="D13" s="72"/>
      <c r="E13" s="72"/>
      <c r="F13" s="72"/>
      <c r="G13" s="72"/>
      <c r="H13" s="72"/>
      <c r="I13" s="72"/>
      <c r="J13" s="72"/>
      <c r="K13" s="72"/>
      <c r="L13" s="72"/>
      <c r="M13" s="72"/>
      <c r="N13" s="73"/>
      <c r="O13" s="73"/>
      <c r="P13" s="41"/>
      <c r="Q13" s="41"/>
      <c r="R13" s="41"/>
    </row>
    <row r="14" spans="1:18" ht="15.75">
      <c r="B14" s="56" t="s">
        <v>149</v>
      </c>
      <c r="C14" s="57" t="s">
        <v>108</v>
      </c>
      <c r="D14" s="58"/>
      <c r="E14" s="58"/>
      <c r="F14" s="58">
        <v>30</v>
      </c>
      <c r="G14" s="58"/>
      <c r="H14" s="58"/>
      <c r="I14" s="58"/>
      <c r="J14" s="58">
        <v>4.8</v>
      </c>
      <c r="K14" s="58">
        <v>3.6</v>
      </c>
      <c r="L14" s="58"/>
      <c r="M14" s="59">
        <f>SUM(D14:L14)</f>
        <v>38.4</v>
      </c>
      <c r="N14" s="60"/>
      <c r="O14" s="61" t="s">
        <v>112</v>
      </c>
      <c r="P14" s="62"/>
      <c r="Q14" s="63"/>
      <c r="R14" s="63"/>
    </row>
    <row r="15" spans="1:18" ht="15.75">
      <c r="B15" s="64" t="s">
        <v>623</v>
      </c>
      <c r="C15" s="57" t="s">
        <v>109</v>
      </c>
      <c r="D15" s="58"/>
      <c r="E15" s="58"/>
      <c r="F15" s="58">
        <v>30</v>
      </c>
      <c r="G15" s="58"/>
      <c r="H15" s="58"/>
      <c r="I15" s="58"/>
      <c r="J15" s="58">
        <v>4.8</v>
      </c>
      <c r="K15" s="58">
        <v>3.6</v>
      </c>
      <c r="L15" s="58"/>
      <c r="M15" s="59">
        <f>SUM(D15:L15)</f>
        <v>38.4</v>
      </c>
      <c r="N15" s="65"/>
      <c r="P15" s="67"/>
      <c r="Q15" s="63"/>
      <c r="R15" s="63"/>
    </row>
    <row r="16" spans="1:18" ht="15.75">
      <c r="B16" s="68" t="s">
        <v>457</v>
      </c>
      <c r="C16" s="92" t="s">
        <v>110</v>
      </c>
      <c r="D16" s="93"/>
      <c r="E16" s="93"/>
      <c r="F16" s="93">
        <v>28.8</v>
      </c>
      <c r="G16" s="93"/>
      <c r="H16" s="93"/>
      <c r="I16" s="93"/>
      <c r="J16" s="93">
        <v>4.5</v>
      </c>
      <c r="K16" s="93">
        <v>0</v>
      </c>
      <c r="L16" s="93"/>
      <c r="M16" s="94">
        <f>SUM(D16:L16)</f>
        <v>33.299999999999997</v>
      </c>
      <c r="N16" s="69" t="s">
        <v>179</v>
      </c>
      <c r="O16" s="66" t="s">
        <v>180</v>
      </c>
      <c r="P16" s="70" t="s">
        <v>112</v>
      </c>
      <c r="Q16" s="63"/>
      <c r="R16" s="63"/>
    </row>
    <row r="17" spans="2:18" ht="6.75" customHeight="1">
      <c r="B17" s="71"/>
      <c r="C17" s="72"/>
      <c r="D17" s="72"/>
      <c r="E17" s="72"/>
      <c r="F17" s="72"/>
      <c r="G17" s="72"/>
      <c r="H17" s="72"/>
      <c r="I17" s="72"/>
      <c r="J17" s="72"/>
      <c r="K17" s="72"/>
      <c r="L17" s="72"/>
      <c r="M17" s="72"/>
      <c r="N17" s="73"/>
      <c r="O17" s="73"/>
      <c r="P17" s="41"/>
      <c r="Q17" s="41"/>
      <c r="R17" s="41"/>
    </row>
    <row r="18" spans="2:18" ht="15.75">
      <c r="B18" s="56" t="s">
        <v>147</v>
      </c>
      <c r="C18" s="57" t="s">
        <v>108</v>
      </c>
      <c r="D18" s="58"/>
      <c r="E18" s="58"/>
      <c r="F18" s="58">
        <v>18</v>
      </c>
      <c r="G18" s="58"/>
      <c r="H18" s="58"/>
      <c r="I18" s="58"/>
      <c r="J18" s="58">
        <v>12</v>
      </c>
      <c r="K18" s="58"/>
      <c r="L18" s="58"/>
      <c r="M18" s="59">
        <f>SUM(D18:L18)</f>
        <v>30</v>
      </c>
      <c r="P18" s="62"/>
    </row>
    <row r="19" spans="2:18" ht="15.75">
      <c r="B19" s="64" t="s">
        <v>624</v>
      </c>
      <c r="C19" s="57" t="s">
        <v>109</v>
      </c>
      <c r="D19" s="58"/>
      <c r="E19" s="58"/>
      <c r="F19" s="58">
        <v>18</v>
      </c>
      <c r="G19" s="58"/>
      <c r="H19" s="58"/>
      <c r="I19" s="58"/>
      <c r="J19" s="58">
        <v>12</v>
      </c>
      <c r="K19" s="58"/>
      <c r="L19" s="58"/>
      <c r="M19" s="59">
        <f>SUM(D19:L19)</f>
        <v>30</v>
      </c>
      <c r="P19" s="67"/>
    </row>
    <row r="20" spans="2:18" ht="15.75">
      <c r="B20" s="68" t="s">
        <v>457</v>
      </c>
      <c r="C20" s="92" t="s">
        <v>110</v>
      </c>
      <c r="D20" s="93"/>
      <c r="E20" s="93"/>
      <c r="F20" s="93">
        <v>18</v>
      </c>
      <c r="G20" s="93"/>
      <c r="H20" s="93"/>
      <c r="I20" s="93"/>
      <c r="J20" s="93">
        <v>6.9</v>
      </c>
      <c r="K20" s="93"/>
      <c r="L20" s="93"/>
      <c r="M20" s="94">
        <f>SUM(D20:L20)</f>
        <v>24.9</v>
      </c>
      <c r="N20" s="69" t="s">
        <v>179</v>
      </c>
      <c r="O20" s="66" t="s">
        <v>180</v>
      </c>
      <c r="P20" s="70" t="s">
        <v>112</v>
      </c>
    </row>
    <row r="21" spans="2:18" ht="6" customHeight="1"/>
  </sheetData>
  <sheetProtection password="CC2B" sheet="1" objects="1" scenarios="1"/>
  <mergeCells count="8">
    <mergeCell ref="B6:C6"/>
    <mergeCell ref="D6:M6"/>
    <mergeCell ref="B2:H2"/>
    <mergeCell ref="I2:N4"/>
    <mergeCell ref="B3:H3"/>
    <mergeCell ref="B4:H4"/>
    <mergeCell ref="B5:G5"/>
    <mergeCell ref="H5:P5"/>
  </mergeCells>
  <dataValidations count="4">
    <dataValidation type="list" allowBlank="1" showInputMessage="1" showErrorMessage="1" error="Lütfen kutudan bir unvan seçimi yapınız..." sqref="B10 B18 B14">
      <formula1>"Prof. Dr.,Doç. Dr.,Dr. Öğr. Üyesi, Arş. Gör.(Dr.), Arş. Gör., Öğr. Gör. (Dr.),Öğr. Gör"</formula1>
    </dataValidation>
    <dataValidation type="decimal" allowBlank="1" showInputMessage="1" showErrorMessage="1" errorTitle="UYARI" error="Bu alan için 0-20 arası bir puan girebilirsiniz ve ondalık kısmı virgül ile ayrılmalıdır !" sqref="D10:D12 D18:D20 K18:L20 D14:D16 K10:L12 K14:L16">
      <formula1>0</formula1>
      <formula2>20</formula2>
    </dataValidation>
    <dataValidation type="decimal" allowBlank="1" showInputMessage="1" showErrorMessage="1" errorTitle="UYARI" error="Bu alan için 0-15 arası bir puan girebilirsiniz ve ondalık kısmı virgül ile ayrılmalıdır !" sqref="E10:E12 E18:E20 G14:H16 E14:E16 G10:H12 G18:H20">
      <formula1>0</formula1>
      <formula2>15</formula2>
    </dataValidation>
    <dataValidation type="decimal" allowBlank="1" showInputMessage="1" showErrorMessage="1" errorTitle="UYARI" error="Bu alan için 0-30 arası bir puan girebilirsiniz ve ondalık kısmı virgül ile ayrılmalıdır !" sqref="F14:F16 F10:F12 I10:J12 I14:J16 I18:J20 F18:F20">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16.xml><?xml version="1.0" encoding="utf-8"?>
<worksheet xmlns="http://schemas.openxmlformats.org/spreadsheetml/2006/main" xmlns:r="http://schemas.openxmlformats.org/officeDocument/2006/relationships">
  <dimension ref="B1:R18"/>
  <sheetViews>
    <sheetView showGridLines="0" workbookViewId="0"/>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515</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147</v>
      </c>
      <c r="C10" s="57" t="s">
        <v>108</v>
      </c>
      <c r="D10" s="58"/>
      <c r="E10" s="58"/>
      <c r="F10" s="58">
        <v>29.742999999999999</v>
      </c>
      <c r="G10" s="58"/>
      <c r="H10" s="58"/>
      <c r="I10" s="58"/>
      <c r="J10" s="58">
        <v>30</v>
      </c>
      <c r="K10" s="58">
        <v>16.8</v>
      </c>
      <c r="L10" s="58"/>
      <c r="M10" s="59">
        <f>SUM(D10:L10)</f>
        <v>76.542999999999992</v>
      </c>
      <c r="N10" s="60"/>
      <c r="O10" s="61" t="s">
        <v>112</v>
      </c>
      <c r="P10" s="62"/>
      <c r="Q10" s="63"/>
      <c r="R10" s="63"/>
    </row>
    <row r="11" spans="2:18" ht="15.75">
      <c r="B11" s="64" t="s">
        <v>516</v>
      </c>
      <c r="C11" s="57" t="s">
        <v>109</v>
      </c>
      <c r="D11" s="58"/>
      <c r="E11" s="58"/>
      <c r="F11" s="58">
        <v>29.742999999999999</v>
      </c>
      <c r="G11" s="58"/>
      <c r="H11" s="58"/>
      <c r="I11" s="58"/>
      <c r="J11" s="58">
        <v>30</v>
      </c>
      <c r="K11" s="58">
        <v>16.8</v>
      </c>
      <c r="L11" s="58"/>
      <c r="M11" s="59">
        <f>SUM(D11:L11)</f>
        <v>76.542999999999992</v>
      </c>
      <c r="N11" s="65"/>
      <c r="O11" s="66" t="s">
        <v>112</v>
      </c>
      <c r="P11" s="67" t="s">
        <v>646</v>
      </c>
      <c r="Q11" s="63"/>
      <c r="R11" s="63"/>
    </row>
    <row r="12" spans="2:18" ht="15.75">
      <c r="B12" s="68" t="s">
        <v>517</v>
      </c>
      <c r="C12" s="92" t="s">
        <v>110</v>
      </c>
      <c r="D12" s="93"/>
      <c r="E12" s="93"/>
      <c r="F12" s="93">
        <v>29.742999999999999</v>
      </c>
      <c r="G12" s="93"/>
      <c r="H12" s="93"/>
      <c r="I12" s="93"/>
      <c r="J12" s="93">
        <v>30</v>
      </c>
      <c r="K12" s="93">
        <v>16.8</v>
      </c>
      <c r="L12" s="93"/>
      <c r="M12" s="94">
        <f>SUM(D12:L12)</f>
        <v>76.542999999999992</v>
      </c>
      <c r="N12" s="69" t="s">
        <v>112</v>
      </c>
      <c r="O12" s="66" t="s">
        <v>112</v>
      </c>
      <c r="P12" s="70" t="s">
        <v>112</v>
      </c>
      <c r="Q12" s="63"/>
      <c r="R12" s="63"/>
    </row>
    <row r="13" spans="2:18" ht="5.25" customHeight="1">
      <c r="B13" s="71"/>
      <c r="C13" s="72"/>
      <c r="D13" s="72"/>
      <c r="E13" s="72"/>
      <c r="F13" s="72"/>
      <c r="G13" s="72"/>
      <c r="H13" s="72"/>
      <c r="I13" s="72"/>
      <c r="J13" s="72"/>
      <c r="K13" s="72"/>
      <c r="L13" s="72"/>
      <c r="M13" s="72"/>
      <c r="N13" s="73"/>
      <c r="O13" s="73"/>
      <c r="P13" s="41"/>
      <c r="Q13" s="41"/>
      <c r="R13" s="41"/>
    </row>
    <row r="14" spans="2:18" ht="15.75">
      <c r="B14" s="56" t="s">
        <v>149</v>
      </c>
      <c r="C14" s="57" t="s">
        <v>108</v>
      </c>
      <c r="D14" s="58"/>
      <c r="E14" s="58"/>
      <c r="F14" s="58">
        <v>26.4</v>
      </c>
      <c r="G14" s="58"/>
      <c r="H14" s="58"/>
      <c r="I14" s="58"/>
      <c r="J14" s="58">
        <v>4.8</v>
      </c>
      <c r="K14" s="58"/>
      <c r="L14" s="58"/>
      <c r="M14" s="59">
        <f>SUM(D14:L14)</f>
        <v>31.2</v>
      </c>
      <c r="N14" s="60"/>
      <c r="O14" s="61" t="s">
        <v>112</v>
      </c>
      <c r="P14" s="62"/>
      <c r="Q14" s="63"/>
      <c r="R14" s="63"/>
    </row>
    <row r="15" spans="2:18" ht="15.75">
      <c r="B15" s="64" t="s">
        <v>518</v>
      </c>
      <c r="C15" s="57" t="s">
        <v>109</v>
      </c>
      <c r="D15" s="58"/>
      <c r="E15" s="58"/>
      <c r="F15" s="58">
        <v>26.4</v>
      </c>
      <c r="G15" s="58"/>
      <c r="H15" s="58"/>
      <c r="I15" s="58"/>
      <c r="J15" s="58">
        <v>4.8</v>
      </c>
      <c r="K15" s="58"/>
      <c r="L15" s="58"/>
      <c r="M15" s="59">
        <f>SUM(D15:L15)</f>
        <v>31.2</v>
      </c>
      <c r="N15" s="65"/>
      <c r="P15" s="67"/>
      <c r="Q15" s="63"/>
      <c r="R15" s="63"/>
    </row>
    <row r="16" spans="2:18" ht="15.75">
      <c r="B16" s="68" t="s">
        <v>517</v>
      </c>
      <c r="C16" s="92" t="s">
        <v>110</v>
      </c>
      <c r="D16" s="93"/>
      <c r="E16" s="93"/>
      <c r="F16" s="93">
        <v>26.4</v>
      </c>
      <c r="G16" s="93"/>
      <c r="H16" s="93"/>
      <c r="I16" s="93"/>
      <c r="J16" s="93">
        <v>4.8</v>
      </c>
      <c r="K16" s="93"/>
      <c r="L16" s="93"/>
      <c r="M16" s="94">
        <f>SUM(D16:L16)</f>
        <v>31.2</v>
      </c>
      <c r="N16" s="69"/>
      <c r="O16" s="66"/>
      <c r="P16" s="70" t="s">
        <v>112</v>
      </c>
      <c r="Q16" s="63"/>
      <c r="R16" s="63"/>
    </row>
    <row r="17" spans="2:18" ht="6.75" customHeight="1">
      <c r="B17" s="71"/>
      <c r="C17" s="72"/>
      <c r="D17" s="72"/>
      <c r="E17" s="72"/>
      <c r="F17" s="72"/>
      <c r="G17" s="72"/>
      <c r="H17" s="72"/>
      <c r="I17" s="72"/>
      <c r="J17" s="72"/>
      <c r="K17" s="72"/>
      <c r="L17" s="72"/>
      <c r="M17" s="72"/>
      <c r="N17" s="73"/>
      <c r="O17" s="73"/>
      <c r="P17" s="41"/>
      <c r="Q17" s="41"/>
      <c r="R17" s="41"/>
    </row>
    <row r="18" spans="2:18" ht="6" customHeight="1"/>
  </sheetData>
  <sheetProtection password="CC2B"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30 arası bir puan girebilirsiniz ve ondalık kısmı virgül ile ayrılmalıdır !" sqref="F10:F12 F14:F16 I14:J16 I10:J12">
      <formula1>0</formula1>
      <formula2>30</formula2>
    </dataValidation>
    <dataValidation type="decimal" allowBlank="1" showInputMessage="1" showErrorMessage="1" errorTitle="UYARI" error="Bu alan için 0-15 arası bir puan girebilirsiniz ve ondalık kısmı virgül ile ayrılmalıdır !" sqref="E10:E12 G14:H16 G10:H12 E14:E16">
      <formula1>0</formula1>
      <formula2>15</formula2>
    </dataValidation>
    <dataValidation type="decimal" allowBlank="1" showInputMessage="1" showErrorMessage="1" errorTitle="UYARI" error="Bu alan için 0-20 arası bir puan girebilirsiniz ve ondalık kısmı virgül ile ayrılmalıdır !" sqref="D10:D12 K10:L12 K14:L16 D14:D16">
      <formula1>0</formula1>
      <formula2>20</formula2>
    </dataValidation>
    <dataValidation type="list" allowBlank="1" showInputMessage="1" showErrorMessage="1" error="Lütfen kutudan bir unvan seçimi yapınız..." sqref="B10 B14">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17.xml><?xml version="1.0" encoding="utf-8"?>
<worksheet xmlns="http://schemas.openxmlformats.org/spreadsheetml/2006/main" xmlns:r="http://schemas.openxmlformats.org/officeDocument/2006/relationships">
  <dimension ref="A1:R20"/>
  <sheetViews>
    <sheetView showGridLines="0" workbookViewId="0">
      <selection activeCell="M20" sqref="M20"/>
    </sheetView>
  </sheetViews>
  <sheetFormatPr defaultColWidth="9.140625" defaultRowHeight="15"/>
  <cols>
    <col min="1" max="1" width="2" style="1" customWidth="1"/>
    <col min="2" max="2" width="20" style="1" bestFit="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1:18" ht="8.25" customHeight="1"/>
    <row r="2" spans="1:18" ht="18.75" customHeight="1">
      <c r="B2" s="142" t="s">
        <v>0</v>
      </c>
      <c r="C2" s="143"/>
      <c r="D2" s="143"/>
      <c r="E2" s="143"/>
      <c r="F2" s="143"/>
      <c r="G2" s="143"/>
      <c r="H2" s="143"/>
      <c r="I2" s="144" t="s">
        <v>122</v>
      </c>
      <c r="J2" s="144"/>
      <c r="K2" s="144"/>
      <c r="L2" s="144"/>
      <c r="M2" s="144"/>
      <c r="N2" s="144"/>
      <c r="O2" s="74"/>
      <c r="P2" s="75"/>
      <c r="Q2" s="41"/>
      <c r="R2" s="41"/>
    </row>
    <row r="3" spans="1:18" ht="18.75">
      <c r="B3" s="147" t="s">
        <v>86</v>
      </c>
      <c r="C3" s="148"/>
      <c r="D3" s="148"/>
      <c r="E3" s="148"/>
      <c r="F3" s="148"/>
      <c r="G3" s="148"/>
      <c r="H3" s="148"/>
      <c r="I3" s="145"/>
      <c r="J3" s="145"/>
      <c r="K3" s="145"/>
      <c r="L3" s="145"/>
      <c r="M3" s="145"/>
      <c r="N3" s="145"/>
      <c r="O3" s="76"/>
      <c r="P3" s="77"/>
      <c r="Q3" s="3"/>
      <c r="R3" s="41"/>
    </row>
    <row r="4" spans="1:18" ht="18.75">
      <c r="B4" s="149" t="s">
        <v>511</v>
      </c>
      <c r="C4" s="150"/>
      <c r="D4" s="150"/>
      <c r="E4" s="150"/>
      <c r="F4" s="150"/>
      <c r="G4" s="150"/>
      <c r="H4" s="150"/>
      <c r="I4" s="146"/>
      <c r="J4" s="146"/>
      <c r="K4" s="146"/>
      <c r="L4" s="146"/>
      <c r="M4" s="146"/>
      <c r="N4" s="146"/>
      <c r="O4" s="78"/>
      <c r="P4" s="79"/>
      <c r="Q4" s="41"/>
      <c r="R4" s="41"/>
    </row>
    <row r="5" spans="1:18">
      <c r="B5" s="151" t="s">
        <v>510</v>
      </c>
      <c r="C5" s="152"/>
      <c r="D5" s="152"/>
      <c r="E5" s="152"/>
      <c r="F5" s="152"/>
      <c r="G5" s="152"/>
      <c r="H5" s="153" t="s">
        <v>7</v>
      </c>
      <c r="I5" s="154"/>
      <c r="J5" s="154"/>
      <c r="K5" s="154"/>
      <c r="L5" s="154"/>
      <c r="M5" s="154"/>
      <c r="N5" s="154"/>
      <c r="O5" s="154"/>
      <c r="P5" s="155"/>
      <c r="Q5" s="41"/>
      <c r="R5" s="41"/>
    </row>
    <row r="6" spans="1:18" ht="15.75">
      <c r="B6" s="137" t="s">
        <v>513</v>
      </c>
      <c r="C6" s="138"/>
      <c r="D6" s="139" t="s">
        <v>87</v>
      </c>
      <c r="E6" s="140"/>
      <c r="F6" s="140"/>
      <c r="G6" s="140"/>
      <c r="H6" s="140"/>
      <c r="I6" s="140"/>
      <c r="J6" s="140"/>
      <c r="K6" s="140"/>
      <c r="L6" s="140"/>
      <c r="M6" s="141"/>
      <c r="N6" s="42"/>
      <c r="O6" s="42"/>
      <c r="P6" s="43" t="s">
        <v>88</v>
      </c>
      <c r="Q6" s="41"/>
      <c r="R6" s="41"/>
    </row>
    <row r="7" spans="1: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1: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1:18" ht="5.25" customHeight="1">
      <c r="B9" s="50"/>
      <c r="C9" s="50"/>
      <c r="D9" s="51"/>
      <c r="E9" s="52"/>
      <c r="F9" s="52"/>
      <c r="G9" s="53"/>
      <c r="H9" s="52"/>
      <c r="I9" s="52"/>
      <c r="J9" s="52"/>
      <c r="K9" s="53"/>
      <c r="L9" s="52"/>
      <c r="M9" s="53"/>
      <c r="N9" s="54"/>
      <c r="O9" s="54"/>
      <c r="P9" s="55"/>
      <c r="Q9" s="55"/>
      <c r="R9" s="55"/>
    </row>
    <row r="10" spans="1:18" ht="15.75">
      <c r="B10" s="56" t="s">
        <v>151</v>
      </c>
      <c r="C10" s="57" t="s">
        <v>108</v>
      </c>
      <c r="D10" s="58"/>
      <c r="E10" s="58"/>
      <c r="F10" s="58">
        <v>18.72</v>
      </c>
      <c r="G10" s="58"/>
      <c r="H10" s="58"/>
      <c r="I10" s="58"/>
      <c r="J10" s="58">
        <v>30</v>
      </c>
      <c r="K10" s="58"/>
      <c r="L10" s="58"/>
      <c r="M10" s="59">
        <f>SUM(D10:L10)</f>
        <v>48.72</v>
      </c>
      <c r="N10" s="60"/>
      <c r="O10" s="61" t="s">
        <v>112</v>
      </c>
      <c r="P10" s="62"/>
      <c r="Q10" s="63"/>
      <c r="R10" s="63"/>
    </row>
    <row r="11" spans="1:18" ht="15.75">
      <c r="B11" s="64" t="s">
        <v>171</v>
      </c>
      <c r="C11" s="57" t="s">
        <v>109</v>
      </c>
      <c r="D11" s="58"/>
      <c r="E11" s="58"/>
      <c r="F11" s="58">
        <v>18.72</v>
      </c>
      <c r="G11" s="58"/>
      <c r="H11" s="58"/>
      <c r="I11" s="58"/>
      <c r="J11" s="58">
        <v>30</v>
      </c>
      <c r="K11" s="58"/>
      <c r="L11" s="58"/>
      <c r="M11" s="59">
        <f t="shared" ref="M11:M12" si="0">SUM(D11:L11)</f>
        <v>48.72</v>
      </c>
      <c r="N11" s="65"/>
      <c r="O11" s="66" t="s">
        <v>112</v>
      </c>
      <c r="P11" s="67"/>
      <c r="Q11" s="63"/>
      <c r="R11" s="63"/>
    </row>
    <row r="12" spans="1:18" ht="15.75">
      <c r="B12" s="68" t="s">
        <v>172</v>
      </c>
      <c r="C12" s="92" t="s">
        <v>110</v>
      </c>
      <c r="D12" s="93"/>
      <c r="E12" s="93"/>
      <c r="F12" s="93">
        <v>18.72</v>
      </c>
      <c r="G12" s="93"/>
      <c r="H12" s="93"/>
      <c r="I12" s="93"/>
      <c r="J12" s="93">
        <v>30</v>
      </c>
      <c r="K12" s="93"/>
      <c r="L12" s="93"/>
      <c r="M12" s="94">
        <f t="shared" si="0"/>
        <v>48.72</v>
      </c>
      <c r="N12" s="69" t="s">
        <v>112</v>
      </c>
      <c r="O12" s="66" t="s">
        <v>112</v>
      </c>
      <c r="P12" s="70" t="s">
        <v>112</v>
      </c>
      <c r="Q12" s="63"/>
      <c r="R12" s="63"/>
    </row>
    <row r="13" spans="1:18" ht="5.25" customHeight="1">
      <c r="B13" s="71"/>
      <c r="C13" s="72"/>
      <c r="D13" s="72"/>
      <c r="E13" s="72"/>
      <c r="F13" s="72"/>
      <c r="G13" s="72"/>
      <c r="H13" s="72"/>
      <c r="I13" s="72"/>
      <c r="J13" s="72"/>
      <c r="K13" s="72"/>
      <c r="L13" s="72"/>
      <c r="M13" s="72"/>
      <c r="N13" s="73"/>
      <c r="O13" s="73"/>
      <c r="P13" s="41"/>
      <c r="Q13" s="41"/>
      <c r="R13" s="41"/>
    </row>
    <row r="14" spans="1:18" ht="15.75">
      <c r="A14"/>
      <c r="B14" s="56" t="s">
        <v>151</v>
      </c>
      <c r="C14" s="57" t="s">
        <v>108</v>
      </c>
      <c r="D14" s="58"/>
      <c r="E14" s="58"/>
      <c r="F14" s="58">
        <v>23.571000000000002</v>
      </c>
      <c r="G14" s="58"/>
      <c r="H14" s="58"/>
      <c r="I14" s="58"/>
      <c r="J14" s="58">
        <v>30</v>
      </c>
      <c r="K14" s="58">
        <v>18</v>
      </c>
      <c r="L14" s="58"/>
      <c r="M14" s="59">
        <f>SUM(D14:L14)</f>
        <v>71.570999999999998</v>
      </c>
      <c r="N14" s="60"/>
      <c r="O14" s="61" t="s">
        <v>112</v>
      </c>
      <c r="P14" s="62"/>
      <c r="Q14"/>
      <c r="R14" s="63"/>
    </row>
    <row r="15" spans="1:18" ht="15.75">
      <c r="A15"/>
      <c r="B15" s="116" t="s">
        <v>221</v>
      </c>
      <c r="C15" s="57" t="s">
        <v>109</v>
      </c>
      <c r="D15" s="58"/>
      <c r="E15" s="58"/>
      <c r="F15" s="58">
        <v>23.571000000000002</v>
      </c>
      <c r="G15" s="58"/>
      <c r="H15" s="58"/>
      <c r="I15" s="58"/>
      <c r="J15" s="58">
        <v>30</v>
      </c>
      <c r="K15" s="58">
        <v>18</v>
      </c>
      <c r="L15" s="58"/>
      <c r="M15" s="59">
        <f t="shared" ref="M15:M16" si="1">SUM(D15:L15)</f>
        <v>71.570999999999998</v>
      </c>
      <c r="N15" s="65"/>
      <c r="O15" s="66" t="s">
        <v>112</v>
      </c>
      <c r="P15" s="67"/>
      <c r="Q15"/>
      <c r="R15" s="63"/>
    </row>
    <row r="16" spans="1:18" ht="15.75">
      <c r="A16"/>
      <c r="B16" s="68" t="s">
        <v>172</v>
      </c>
      <c r="C16" s="92" t="s">
        <v>110</v>
      </c>
      <c r="D16" s="93"/>
      <c r="E16" s="93"/>
      <c r="F16" s="93">
        <v>23.571000000000002</v>
      </c>
      <c r="G16" s="93"/>
      <c r="H16" s="93"/>
      <c r="I16" s="93"/>
      <c r="J16" s="93">
        <v>30</v>
      </c>
      <c r="K16" s="93">
        <v>18</v>
      </c>
      <c r="L16" s="93"/>
      <c r="M16" s="94">
        <f t="shared" si="1"/>
        <v>71.570999999999998</v>
      </c>
      <c r="N16" s="69" t="s">
        <v>112</v>
      </c>
      <c r="O16" s="66" t="s">
        <v>112</v>
      </c>
      <c r="P16" s="70" t="s">
        <v>112</v>
      </c>
      <c r="Q16"/>
      <c r="R16" s="63"/>
    </row>
    <row r="17" spans="1:18">
      <c r="A17"/>
      <c r="B17"/>
      <c r="C17"/>
      <c r="D17"/>
      <c r="E17"/>
      <c r="F17"/>
      <c r="G17"/>
      <c r="H17"/>
      <c r="I17"/>
      <c r="J17"/>
      <c r="K17"/>
      <c r="L17"/>
      <c r="M17"/>
      <c r="N17"/>
      <c r="O17"/>
      <c r="P17"/>
      <c r="Q17"/>
      <c r="R17" s="41"/>
    </row>
    <row r="18" spans="1:18" ht="15.75">
      <c r="B18" s="56" t="s">
        <v>153</v>
      </c>
      <c r="C18" s="57" t="s">
        <v>108</v>
      </c>
      <c r="D18" s="58"/>
      <c r="E18" s="58"/>
      <c r="F18" s="58">
        <v>15.6</v>
      </c>
      <c r="G18" s="58"/>
      <c r="H18" s="58">
        <v>15</v>
      </c>
      <c r="I18" s="58"/>
      <c r="J18" s="58"/>
      <c r="K18" s="58"/>
      <c r="L18" s="58"/>
      <c r="M18" s="59">
        <f>SUM(D18:L18)</f>
        <v>30.6</v>
      </c>
      <c r="N18" s="60"/>
      <c r="O18" s="61" t="s">
        <v>112</v>
      </c>
      <c r="P18" s="62"/>
    </row>
    <row r="19" spans="1:18" ht="15.75">
      <c r="B19" s="64" t="s">
        <v>514</v>
      </c>
      <c r="C19" s="57" t="s">
        <v>109</v>
      </c>
      <c r="D19" s="58"/>
      <c r="E19" s="58"/>
      <c r="F19" s="58">
        <v>15.6</v>
      </c>
      <c r="G19" s="58"/>
      <c r="H19" s="58">
        <v>15</v>
      </c>
      <c r="I19" s="58"/>
      <c r="J19" s="58"/>
      <c r="K19" s="58"/>
      <c r="L19" s="58"/>
      <c r="M19" s="59">
        <f t="shared" ref="M19" si="2">SUM(D19:L19)</f>
        <v>30.6</v>
      </c>
      <c r="N19" s="65"/>
      <c r="O19" s="66" t="s">
        <v>112</v>
      </c>
      <c r="P19" s="67"/>
    </row>
    <row r="20" spans="1:18" ht="15.75">
      <c r="B20" s="68" t="s">
        <v>527</v>
      </c>
      <c r="C20" s="92" t="s">
        <v>110</v>
      </c>
      <c r="D20" s="93"/>
      <c r="E20" s="93"/>
      <c r="F20" s="93">
        <v>0</v>
      </c>
      <c r="G20" s="93"/>
      <c r="H20" s="93">
        <v>0</v>
      </c>
      <c r="I20" s="93"/>
      <c r="J20" s="93"/>
      <c r="K20" s="93"/>
      <c r="L20" s="93"/>
      <c r="M20" s="94">
        <v>0</v>
      </c>
      <c r="N20" s="69" t="s">
        <v>179</v>
      </c>
      <c r="O20" s="66" t="s">
        <v>180</v>
      </c>
      <c r="P20" s="70" t="s">
        <v>112</v>
      </c>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K10:L12 D18:D20 K18:L20 D14:D16 K14:L16 D10:D12">
      <formula1>0</formula1>
      <formula2>20</formula2>
    </dataValidation>
    <dataValidation type="decimal" allowBlank="1" showInputMessage="1" showErrorMessage="1" errorTitle="UYARI" error="Bu alan için 0-15 arası bir puan girebilirsiniz ve ondalık kısmı virgül ile ayrılmalıdır !" sqref="G10:H12 E18:E20 G18:H20 E14:E16 G14:H16 E10:E12">
      <formula1>0</formula1>
      <formula2>15</formula2>
    </dataValidation>
    <dataValidation type="decimal" allowBlank="1" showInputMessage="1" showErrorMessage="1" errorTitle="UYARI" error="Bu alan için 0-30 arası bir puan girebilirsiniz ve ondalık kısmı virgül ile ayrılmalıdır !" sqref="F10:F12 I18:J20 F18:F20 I14:J16 F14:F16 I10:J12">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B18 B14</xm:sqref>
        </x14:dataValidation>
      </x14:dataValidations>
    </ext>
  </extLst>
</worksheet>
</file>

<file path=xl/worksheets/sheet18.xml><?xml version="1.0" encoding="utf-8"?>
<worksheet xmlns="http://schemas.openxmlformats.org/spreadsheetml/2006/main" xmlns:r="http://schemas.openxmlformats.org/officeDocument/2006/relationships">
  <dimension ref="B1:R24"/>
  <sheetViews>
    <sheetView showGridLines="0" workbookViewId="0"/>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198</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146</v>
      </c>
      <c r="C10" s="57" t="s">
        <v>108</v>
      </c>
      <c r="D10" s="58"/>
      <c r="E10" s="58"/>
      <c r="F10" s="58">
        <v>30</v>
      </c>
      <c r="G10" s="58"/>
      <c r="H10" s="58"/>
      <c r="I10" s="58"/>
      <c r="J10" s="58"/>
      <c r="K10" s="58"/>
      <c r="L10" s="58"/>
      <c r="M10" s="59">
        <f>SUM(D10:L10)</f>
        <v>30</v>
      </c>
      <c r="N10" s="60"/>
      <c r="O10" s="61" t="s">
        <v>112</v>
      </c>
      <c r="P10" s="62"/>
      <c r="Q10" s="63"/>
      <c r="R10" s="63"/>
    </row>
    <row r="11" spans="2:18" ht="15.75">
      <c r="B11" s="64" t="s">
        <v>451</v>
      </c>
      <c r="C11" s="57" t="s">
        <v>109</v>
      </c>
      <c r="D11" s="58"/>
      <c r="E11" s="58"/>
      <c r="F11" s="58">
        <v>30</v>
      </c>
      <c r="G11" s="58"/>
      <c r="H11" s="58"/>
      <c r="I11" s="58"/>
      <c r="J11" s="58"/>
      <c r="K11" s="58"/>
      <c r="L11" s="58"/>
      <c r="M11" s="59">
        <f t="shared" ref="M11:M12" si="0">SUM(D11:L11)</f>
        <v>30</v>
      </c>
      <c r="N11" s="65"/>
      <c r="O11" s="66" t="s">
        <v>112</v>
      </c>
      <c r="P11" s="67"/>
      <c r="Q11" s="63"/>
      <c r="R11" s="63"/>
    </row>
    <row r="12" spans="2:18" ht="15.75">
      <c r="B12" s="68" t="s">
        <v>450</v>
      </c>
      <c r="C12" s="92" t="s">
        <v>110</v>
      </c>
      <c r="D12" s="93"/>
      <c r="E12" s="93"/>
      <c r="F12" s="93">
        <v>30</v>
      </c>
      <c r="G12" s="93"/>
      <c r="H12" s="93"/>
      <c r="I12" s="93"/>
      <c r="J12" s="93"/>
      <c r="K12" s="93"/>
      <c r="L12" s="93"/>
      <c r="M12" s="94">
        <f t="shared" si="0"/>
        <v>30</v>
      </c>
      <c r="N12" s="69" t="s">
        <v>112</v>
      </c>
      <c r="O12" s="66" t="s">
        <v>112</v>
      </c>
      <c r="P12" s="70" t="s">
        <v>112</v>
      </c>
      <c r="Q12" s="63"/>
      <c r="R12" s="63"/>
    </row>
    <row r="13" spans="2:18" ht="5.25" customHeight="1">
      <c r="B13" s="71"/>
      <c r="C13" s="72"/>
      <c r="D13" s="72"/>
      <c r="E13" s="72"/>
      <c r="F13" s="72"/>
      <c r="G13" s="72"/>
      <c r="H13" s="72"/>
      <c r="I13" s="72"/>
      <c r="J13" s="72"/>
      <c r="K13" s="72"/>
      <c r="L13" s="72"/>
      <c r="M13" s="72"/>
      <c r="N13" s="73"/>
      <c r="O13" s="73"/>
      <c r="P13" s="41"/>
      <c r="Q13" s="41"/>
      <c r="R13" s="41"/>
    </row>
    <row r="14" spans="2:18" ht="15.75">
      <c r="B14" s="56" t="s">
        <v>319</v>
      </c>
      <c r="C14" s="57" t="s">
        <v>108</v>
      </c>
      <c r="D14" s="58"/>
      <c r="E14" s="58"/>
      <c r="F14" s="58">
        <v>13.5</v>
      </c>
      <c r="G14" s="58"/>
      <c r="H14" s="58">
        <v>15</v>
      </c>
      <c r="I14" s="58"/>
      <c r="J14" s="58">
        <v>2.4</v>
      </c>
      <c r="K14" s="58"/>
      <c r="L14" s="58"/>
      <c r="M14" s="59">
        <f>SUM(D14:L14)</f>
        <v>30.9</v>
      </c>
      <c r="N14" s="60"/>
      <c r="O14" s="61" t="s">
        <v>112</v>
      </c>
      <c r="P14" s="62"/>
      <c r="R14" s="63"/>
    </row>
    <row r="15" spans="2:18" ht="15.75">
      <c r="B15" s="64" t="s">
        <v>508</v>
      </c>
      <c r="C15" s="57" t="s">
        <v>109</v>
      </c>
      <c r="D15" s="58"/>
      <c r="E15" s="58"/>
      <c r="F15" s="58">
        <v>13.5</v>
      </c>
      <c r="G15" s="58"/>
      <c r="H15" s="58">
        <v>15</v>
      </c>
      <c r="I15" s="58"/>
      <c r="J15" s="58">
        <v>2.4</v>
      </c>
      <c r="K15" s="58"/>
      <c r="L15" s="58"/>
      <c r="M15" s="59">
        <f t="shared" ref="M15:M16" si="1">SUM(D15:L15)</f>
        <v>30.9</v>
      </c>
      <c r="N15" s="65"/>
      <c r="O15" s="66" t="s">
        <v>112</v>
      </c>
      <c r="P15" s="67"/>
      <c r="R15" s="63"/>
    </row>
    <row r="16" spans="2:18" ht="15.75">
      <c r="B16" s="68" t="s">
        <v>509</v>
      </c>
      <c r="C16" s="92" t="s">
        <v>110</v>
      </c>
      <c r="D16" s="93"/>
      <c r="E16" s="93"/>
      <c r="F16" s="93">
        <v>13.5</v>
      </c>
      <c r="G16" s="93"/>
      <c r="H16" s="93">
        <v>15</v>
      </c>
      <c r="I16" s="93"/>
      <c r="J16" s="93">
        <v>2.4</v>
      </c>
      <c r="K16" s="93"/>
      <c r="L16" s="93"/>
      <c r="M16" s="94">
        <f t="shared" si="1"/>
        <v>30.9</v>
      </c>
      <c r="N16" s="69" t="s">
        <v>112</v>
      </c>
      <c r="O16" s="66" t="s">
        <v>112</v>
      </c>
      <c r="P16" s="70" t="s">
        <v>112</v>
      </c>
      <c r="R16" s="63"/>
    </row>
    <row r="17" spans="2:18" ht="5.25" customHeight="1">
      <c r="R17" s="41"/>
    </row>
    <row r="18" spans="2:18" ht="15.75">
      <c r="B18" s="56" t="s">
        <v>149</v>
      </c>
      <c r="C18" s="57" t="s">
        <v>108</v>
      </c>
      <c r="D18" s="58"/>
      <c r="E18" s="58"/>
      <c r="F18" s="58">
        <v>30</v>
      </c>
      <c r="G18" s="58"/>
      <c r="H18" s="58">
        <v>10.35</v>
      </c>
      <c r="I18" s="58"/>
      <c r="J18" s="58"/>
      <c r="K18" s="58"/>
      <c r="L18" s="58"/>
      <c r="M18" s="59">
        <f>SUM(D18:L18)</f>
        <v>40.35</v>
      </c>
      <c r="N18" s="60"/>
      <c r="O18" s="61" t="s">
        <v>112</v>
      </c>
      <c r="P18" s="62"/>
    </row>
    <row r="19" spans="2:18" ht="15.75">
      <c r="B19" s="64" t="s">
        <v>549</v>
      </c>
      <c r="C19" s="57" t="s">
        <v>109</v>
      </c>
      <c r="D19" s="58"/>
      <c r="E19" s="58"/>
      <c r="F19" s="58">
        <v>30</v>
      </c>
      <c r="G19" s="58"/>
      <c r="H19" s="58">
        <v>10.35</v>
      </c>
      <c r="I19" s="58"/>
      <c r="J19" s="58"/>
      <c r="K19" s="58"/>
      <c r="L19" s="58"/>
      <c r="M19" s="59">
        <f t="shared" ref="M19:M20" si="2">SUM(D19:L19)</f>
        <v>40.35</v>
      </c>
      <c r="N19" s="65"/>
      <c r="O19" s="66"/>
      <c r="P19" s="67"/>
    </row>
    <row r="20" spans="2:18" ht="15.75">
      <c r="B20" s="68" t="s">
        <v>548</v>
      </c>
      <c r="C20" s="92" t="s">
        <v>110</v>
      </c>
      <c r="D20" s="93"/>
      <c r="E20" s="93"/>
      <c r="F20" s="93">
        <v>30</v>
      </c>
      <c r="G20" s="93"/>
      <c r="H20" s="93">
        <v>3.6</v>
      </c>
      <c r="I20" s="93"/>
      <c r="J20" s="93"/>
      <c r="K20" s="93"/>
      <c r="L20" s="93"/>
      <c r="M20" s="94">
        <f t="shared" si="2"/>
        <v>33.6</v>
      </c>
      <c r="N20" s="69" t="s">
        <v>179</v>
      </c>
      <c r="O20" s="66" t="s">
        <v>180</v>
      </c>
      <c r="P20" s="70" t="s">
        <v>112</v>
      </c>
    </row>
    <row r="21" spans="2:18" ht="5.25" customHeight="1">
      <c r="B21" s="71"/>
      <c r="C21" s="72"/>
      <c r="D21" s="72"/>
      <c r="E21" s="72"/>
      <c r="F21" s="72"/>
      <c r="G21" s="72"/>
      <c r="H21" s="72"/>
      <c r="I21" s="72"/>
      <c r="J21" s="72"/>
      <c r="K21" s="72"/>
      <c r="L21" s="72"/>
      <c r="M21" s="72"/>
      <c r="N21" s="73"/>
      <c r="O21" s="73"/>
      <c r="P21" s="41"/>
    </row>
    <row r="22" spans="2:18" ht="15.75">
      <c r="B22" s="56" t="s">
        <v>149</v>
      </c>
      <c r="C22" s="57" t="s">
        <v>108</v>
      </c>
      <c r="D22" s="58"/>
      <c r="E22" s="58"/>
      <c r="F22" s="58">
        <v>24</v>
      </c>
      <c r="G22" s="58"/>
      <c r="H22" s="58">
        <v>4.5</v>
      </c>
      <c r="I22" s="58"/>
      <c r="J22" s="58">
        <v>1.8</v>
      </c>
      <c r="K22" s="58">
        <v>9</v>
      </c>
      <c r="L22" s="58"/>
      <c r="M22" s="59">
        <f>SUM(D22:L22)</f>
        <v>39.299999999999997</v>
      </c>
      <c r="N22" s="60"/>
      <c r="O22" s="61" t="s">
        <v>112</v>
      </c>
      <c r="P22" s="62"/>
    </row>
    <row r="23" spans="2:18" ht="15.75">
      <c r="B23" s="64" t="s">
        <v>550</v>
      </c>
      <c r="C23" s="57" t="s">
        <v>109</v>
      </c>
      <c r="D23" s="58"/>
      <c r="E23" s="58"/>
      <c r="F23" s="58">
        <v>24</v>
      </c>
      <c r="G23" s="58"/>
      <c r="H23" s="58">
        <v>4.5</v>
      </c>
      <c r="I23" s="58"/>
      <c r="J23" s="58">
        <v>1.8</v>
      </c>
      <c r="K23" s="58">
        <v>9</v>
      </c>
      <c r="L23" s="58"/>
      <c r="M23" s="59">
        <f t="shared" ref="M23:M24" si="3">SUM(D23:L23)</f>
        <v>39.299999999999997</v>
      </c>
      <c r="N23" s="65"/>
      <c r="O23" s="66" t="s">
        <v>112</v>
      </c>
      <c r="P23" s="67"/>
    </row>
    <row r="24" spans="2:18" ht="15.75">
      <c r="B24" s="68" t="s">
        <v>551</v>
      </c>
      <c r="C24" s="92" t="s">
        <v>110</v>
      </c>
      <c r="D24" s="93"/>
      <c r="E24" s="93"/>
      <c r="F24" s="93">
        <v>24</v>
      </c>
      <c r="G24" s="93"/>
      <c r="H24" s="93">
        <v>4.5</v>
      </c>
      <c r="I24" s="93"/>
      <c r="J24" s="93">
        <v>1.8</v>
      </c>
      <c r="K24" s="93">
        <v>9</v>
      </c>
      <c r="L24" s="93"/>
      <c r="M24" s="94">
        <f t="shared" si="3"/>
        <v>39.299999999999997</v>
      </c>
      <c r="N24" s="69" t="s">
        <v>112</v>
      </c>
      <c r="O24" s="66" t="s">
        <v>112</v>
      </c>
      <c r="P24" s="70" t="s">
        <v>112</v>
      </c>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K10:L12 D10:D12 K14:L16 D14:D16 K18:L20 D18:D20 D22:D24 K22:L24">
      <formula1>0</formula1>
      <formula2>20</formula2>
    </dataValidation>
    <dataValidation type="decimal" allowBlank="1" showInputMessage="1" showErrorMessage="1" errorTitle="UYARI" error="Bu alan için 0-15 arası bir puan girebilirsiniz ve ondalık kısmı virgül ile ayrılmalıdır !" sqref="G10:H12 E10:E12 E22:E24 E14:E16 G18:H20 E18:E20 G14:H16 G22:H24">
      <formula1>0</formula1>
      <formula2>15</formula2>
    </dataValidation>
    <dataValidation type="decimal" allowBlank="1" showInputMessage="1" showErrorMessage="1" errorTitle="UYARI" error="Bu alan için 0-30 arası bir puan girebilirsiniz ve ondalık kısmı virgül ile ayrılmalıdır !" sqref="F10:F12 I10:J12 F18:F20 I18:J20 F14:F16 I14:J16 F22:F24 I22:J24">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xm:sqref>
        </x14:dataValidation>
      </x14:dataValidations>
    </ext>
  </extLst>
</worksheet>
</file>

<file path=xl/worksheets/sheet19.xml><?xml version="1.0" encoding="utf-8"?>
<worksheet xmlns="http://schemas.openxmlformats.org/spreadsheetml/2006/main" xmlns:r="http://schemas.openxmlformats.org/officeDocument/2006/relationships">
  <dimension ref="B1:R16"/>
  <sheetViews>
    <sheetView showGridLines="0" workbookViewId="0"/>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199</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71"/>
      <c r="C9" s="72"/>
      <c r="D9" s="72"/>
      <c r="E9" s="72"/>
      <c r="F9" s="72"/>
      <c r="G9" s="72"/>
      <c r="H9" s="72"/>
      <c r="I9" s="72"/>
      <c r="J9" s="72"/>
      <c r="K9" s="72"/>
      <c r="L9" s="72"/>
      <c r="M9" s="72"/>
      <c r="N9" s="73"/>
      <c r="O9" s="73"/>
      <c r="P9" s="41"/>
      <c r="Q9" s="41"/>
      <c r="R9" s="41"/>
    </row>
    <row r="10" spans="2:18" ht="15.75">
      <c r="B10" s="56" t="s">
        <v>153</v>
      </c>
      <c r="C10" s="57" t="s">
        <v>108</v>
      </c>
      <c r="D10" s="58"/>
      <c r="E10" s="58"/>
      <c r="F10" s="58">
        <v>30</v>
      </c>
      <c r="G10" s="58"/>
      <c r="H10" s="58"/>
      <c r="I10" s="58"/>
      <c r="J10" s="58"/>
      <c r="K10" s="58"/>
      <c r="L10" s="58"/>
      <c r="M10" s="59">
        <f>SUM(D10:L10)</f>
        <v>30</v>
      </c>
      <c r="N10" s="60"/>
      <c r="O10" s="61" t="s">
        <v>112</v>
      </c>
      <c r="P10" s="62"/>
      <c r="R10" s="63"/>
    </row>
    <row r="11" spans="2:18" ht="15.75">
      <c r="B11" s="64" t="s">
        <v>587</v>
      </c>
      <c r="C11" s="57" t="s">
        <v>109</v>
      </c>
      <c r="D11" s="58"/>
      <c r="E11" s="58"/>
      <c r="F11" s="58">
        <v>30</v>
      </c>
      <c r="G11" s="58"/>
      <c r="H11" s="58"/>
      <c r="I11" s="58"/>
      <c r="J11" s="58"/>
      <c r="K11" s="58"/>
      <c r="L11" s="58"/>
      <c r="M11" s="59">
        <f t="shared" ref="M11:M12" si="0">SUM(D11:L11)</f>
        <v>30</v>
      </c>
      <c r="N11" s="65"/>
      <c r="O11" s="66" t="s">
        <v>112</v>
      </c>
      <c r="P11" s="67"/>
      <c r="R11" s="63"/>
    </row>
    <row r="12" spans="2:18" ht="15.75">
      <c r="B12" s="68" t="s">
        <v>227</v>
      </c>
      <c r="C12" s="92" t="s">
        <v>110</v>
      </c>
      <c r="D12" s="93"/>
      <c r="E12" s="93"/>
      <c r="F12" s="93">
        <v>30</v>
      </c>
      <c r="G12" s="93"/>
      <c r="H12" s="93"/>
      <c r="I12" s="93"/>
      <c r="J12" s="93"/>
      <c r="K12" s="93"/>
      <c r="L12" s="93"/>
      <c r="M12" s="94">
        <f t="shared" si="0"/>
        <v>30</v>
      </c>
      <c r="N12" s="69" t="s">
        <v>112</v>
      </c>
      <c r="O12" s="66" t="s">
        <v>112</v>
      </c>
      <c r="P12" s="70" t="s">
        <v>112</v>
      </c>
      <c r="R12" s="63"/>
    </row>
    <row r="13" spans="2:18" ht="6" customHeight="1">
      <c r="R13" s="41"/>
    </row>
    <row r="14" spans="2:18" ht="15.75">
      <c r="B14" s="56" t="s">
        <v>149</v>
      </c>
      <c r="C14" s="57" t="s">
        <v>108</v>
      </c>
      <c r="D14" s="58"/>
      <c r="E14" s="58"/>
      <c r="F14" s="58">
        <v>27</v>
      </c>
      <c r="G14" s="58"/>
      <c r="H14" s="58"/>
      <c r="I14" s="58"/>
      <c r="J14" s="58">
        <v>30</v>
      </c>
      <c r="K14" s="58">
        <v>6</v>
      </c>
      <c r="L14" s="58"/>
      <c r="M14" s="59">
        <f>SUM(D14:L14)</f>
        <v>63</v>
      </c>
      <c r="N14" s="60"/>
      <c r="O14" s="61" t="s">
        <v>112</v>
      </c>
      <c r="P14" s="62"/>
    </row>
    <row r="15" spans="2:18" ht="15.75">
      <c r="B15" s="64" t="s">
        <v>475</v>
      </c>
      <c r="C15" s="57" t="s">
        <v>109</v>
      </c>
      <c r="D15" s="58"/>
      <c r="E15" s="58"/>
      <c r="F15" s="58">
        <v>27</v>
      </c>
      <c r="G15" s="58"/>
      <c r="H15" s="58"/>
      <c r="I15" s="58"/>
      <c r="J15" s="58">
        <v>30</v>
      </c>
      <c r="K15" s="58">
        <v>6</v>
      </c>
      <c r="L15" s="58"/>
      <c r="M15" s="59">
        <f t="shared" ref="M15:M16" si="1">SUM(D15:L15)</f>
        <v>63</v>
      </c>
      <c r="N15" s="65"/>
      <c r="O15" s="66" t="s">
        <v>112</v>
      </c>
      <c r="P15" s="67"/>
    </row>
    <row r="16" spans="2:18" ht="15.75">
      <c r="B16" s="68" t="s">
        <v>460</v>
      </c>
      <c r="C16" s="92" t="s">
        <v>110</v>
      </c>
      <c r="D16" s="93"/>
      <c r="E16" s="93"/>
      <c r="F16" s="93">
        <v>27</v>
      </c>
      <c r="G16" s="93"/>
      <c r="H16" s="93"/>
      <c r="I16" s="93"/>
      <c r="J16" s="93">
        <v>30</v>
      </c>
      <c r="K16" s="93">
        <v>6</v>
      </c>
      <c r="L16" s="93"/>
      <c r="M16" s="94">
        <f t="shared" si="1"/>
        <v>63</v>
      </c>
      <c r="N16" s="69" t="s">
        <v>112</v>
      </c>
      <c r="O16" s="66" t="s">
        <v>112</v>
      </c>
      <c r="P16" s="70" t="s">
        <v>112</v>
      </c>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F10:F12 I10:J12 I14:J16 F14:F16">
      <formula1>0</formula1>
      <formula2>30</formula2>
    </dataValidation>
    <dataValidation type="decimal" allowBlank="1" showInputMessage="1" showErrorMessage="1" errorTitle="UYARI" error="Bu alan için 0-15 arası bir puan girebilirsiniz ve ondalık kısmı virgül ile ayrılmalıdır !" sqref="G10:H12 E10:E12 E14:E16 G14:H16">
      <formula1>0</formula1>
      <formula2>15</formula2>
    </dataValidation>
    <dataValidation type="decimal" allowBlank="1" showInputMessage="1" showErrorMessage="1" errorTitle="UYARI" error="Bu alan için 0-20 arası bir puan girebilirsiniz ve ondalık kısmı virgül ile ayrılmalıdır !" sqref="D14:D16 K10:L12 D10:D12 K14:L16">
      <formula1>0</formula1>
      <formula2>20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xm:sqref>
        </x14:dataValidation>
      </x14:dataValidations>
    </ext>
  </extLst>
</worksheet>
</file>

<file path=xl/worksheets/sheet2.xml><?xml version="1.0" encoding="utf-8"?>
<worksheet xmlns="http://schemas.openxmlformats.org/spreadsheetml/2006/main" xmlns:r="http://schemas.openxmlformats.org/officeDocument/2006/relationships">
  <dimension ref="B1:R26"/>
  <sheetViews>
    <sheetView showGridLines="0" workbookViewId="0">
      <selection activeCell="M12" sqref="M12"/>
    </sheetView>
  </sheetViews>
  <sheetFormatPr defaultColWidth="9.140625" defaultRowHeight="15"/>
  <cols>
    <col min="1" max="1" width="2" style="1" customWidth="1"/>
    <col min="2" max="2" width="19.28515625" style="1" customWidth="1"/>
    <col min="3" max="3" width="13" style="1" customWidth="1"/>
    <col min="4" max="4" width="9.140625" style="1"/>
    <col min="5" max="5" width="10.140625" style="1" bestFit="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192</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146</v>
      </c>
      <c r="C10" s="57" t="s">
        <v>108</v>
      </c>
      <c r="D10" s="58"/>
      <c r="E10" s="58"/>
      <c r="F10" s="58">
        <v>15.3</v>
      </c>
      <c r="G10" s="58"/>
      <c r="H10" s="58"/>
      <c r="I10" s="58"/>
      <c r="J10" s="58">
        <v>30</v>
      </c>
      <c r="K10" s="58"/>
      <c r="L10" s="58"/>
      <c r="M10" s="59">
        <f>SUM(D10:L10)</f>
        <v>45.3</v>
      </c>
      <c r="N10" s="60"/>
      <c r="O10" s="61" t="s">
        <v>112</v>
      </c>
      <c r="P10" s="62"/>
      <c r="Q10" s="63"/>
      <c r="R10" s="63"/>
    </row>
    <row r="11" spans="2:18" ht="15.75">
      <c r="B11" s="64" t="s">
        <v>588</v>
      </c>
      <c r="C11" s="57" t="s">
        <v>109</v>
      </c>
      <c r="D11" s="58"/>
      <c r="E11" s="58"/>
      <c r="F11" s="58">
        <v>15.3</v>
      </c>
      <c r="G11" s="58"/>
      <c r="H11" s="58"/>
      <c r="I11" s="58"/>
      <c r="J11" s="58">
        <v>30</v>
      </c>
      <c r="K11" s="58"/>
      <c r="L11" s="58"/>
      <c r="M11" s="59">
        <f t="shared" ref="M11:M16" si="0">SUM(D11:L11)</f>
        <v>45.3</v>
      </c>
      <c r="N11" s="66"/>
      <c r="P11" s="67"/>
      <c r="Q11" s="63"/>
      <c r="R11" s="63"/>
    </row>
    <row r="12" spans="2:18" ht="15.75">
      <c r="B12" s="68" t="s">
        <v>485</v>
      </c>
      <c r="C12" s="92" t="s">
        <v>110</v>
      </c>
      <c r="D12" s="93"/>
      <c r="E12" s="93"/>
      <c r="F12" s="93">
        <v>0</v>
      </c>
      <c r="G12" s="93"/>
      <c r="H12" s="93"/>
      <c r="I12" s="93"/>
      <c r="J12" s="93">
        <v>0</v>
      </c>
      <c r="K12" s="93"/>
      <c r="L12" s="93"/>
      <c r="M12" s="94">
        <f t="shared" si="0"/>
        <v>0</v>
      </c>
      <c r="N12" s="69" t="s">
        <v>179</v>
      </c>
      <c r="O12" s="66" t="s">
        <v>180</v>
      </c>
      <c r="P12" s="70" t="s">
        <v>112</v>
      </c>
      <c r="Q12" s="63"/>
      <c r="R12" s="63"/>
    </row>
    <row r="13" spans="2:18" ht="5.25" customHeight="1">
      <c r="B13" s="71"/>
      <c r="C13" s="72"/>
      <c r="D13" s="72"/>
      <c r="E13" s="72"/>
      <c r="F13" s="72"/>
      <c r="G13" s="72"/>
      <c r="H13" s="72"/>
      <c r="I13" s="72"/>
      <c r="J13" s="72"/>
      <c r="K13" s="72"/>
      <c r="L13" s="72"/>
      <c r="N13" s="73"/>
      <c r="O13" s="73"/>
      <c r="P13" s="41"/>
      <c r="Q13" s="41"/>
      <c r="R13" s="41"/>
    </row>
    <row r="14" spans="2:18" ht="15.75">
      <c r="B14" s="56" t="s">
        <v>535</v>
      </c>
      <c r="C14" s="57" t="s">
        <v>108</v>
      </c>
      <c r="D14" s="58"/>
      <c r="E14" s="58"/>
      <c r="F14" s="58">
        <v>5.4</v>
      </c>
      <c r="G14" s="58"/>
      <c r="H14" s="58"/>
      <c r="I14" s="58"/>
      <c r="J14" s="58">
        <v>30</v>
      </c>
      <c r="K14" s="58"/>
      <c r="L14" s="58"/>
      <c r="M14" s="59">
        <f t="shared" si="0"/>
        <v>35.4</v>
      </c>
      <c r="N14" s="60"/>
      <c r="O14" s="61" t="s">
        <v>112</v>
      </c>
      <c r="P14" s="62"/>
      <c r="Q14" s="63"/>
      <c r="R14" s="63"/>
    </row>
    <row r="15" spans="2:18" ht="15.75">
      <c r="B15" s="64" t="s">
        <v>589</v>
      </c>
      <c r="C15" s="57" t="s">
        <v>109</v>
      </c>
      <c r="D15" s="58"/>
      <c r="E15" s="58"/>
      <c r="F15" s="58">
        <v>5.4</v>
      </c>
      <c r="G15" s="58"/>
      <c r="H15" s="58"/>
      <c r="I15" s="58"/>
      <c r="J15" s="58">
        <v>30</v>
      </c>
      <c r="K15" s="58"/>
      <c r="L15" s="58"/>
      <c r="M15" s="59">
        <f t="shared" si="0"/>
        <v>35.4</v>
      </c>
      <c r="N15" s="65"/>
      <c r="O15" s="66" t="s">
        <v>112</v>
      </c>
      <c r="P15" s="67"/>
      <c r="Q15" s="63"/>
      <c r="R15" s="63"/>
    </row>
    <row r="16" spans="2:18" ht="15.75">
      <c r="B16" s="68" t="s">
        <v>485</v>
      </c>
      <c r="C16" s="92" t="s">
        <v>110</v>
      </c>
      <c r="D16" s="93"/>
      <c r="E16" s="93"/>
      <c r="F16" s="93">
        <v>5.4</v>
      </c>
      <c r="G16" s="93"/>
      <c r="H16" s="93"/>
      <c r="I16" s="93"/>
      <c r="J16" s="93">
        <v>30</v>
      </c>
      <c r="K16" s="93"/>
      <c r="L16" s="93"/>
      <c r="M16" s="94">
        <f t="shared" si="0"/>
        <v>35.4</v>
      </c>
      <c r="N16" s="69" t="s">
        <v>112</v>
      </c>
      <c r="O16" s="66" t="s">
        <v>112</v>
      </c>
      <c r="P16" s="70" t="s">
        <v>112</v>
      </c>
      <c r="Q16" s="63"/>
      <c r="R16" s="63"/>
    </row>
    <row r="17" spans="2:18" ht="5.25" customHeight="1">
      <c r="B17" s="71"/>
      <c r="C17" s="72"/>
      <c r="D17" s="72"/>
      <c r="E17" s="72"/>
      <c r="F17" s="72"/>
      <c r="G17" s="72"/>
      <c r="H17" s="72"/>
      <c r="I17" s="72"/>
      <c r="J17" s="72"/>
      <c r="K17" s="72"/>
      <c r="L17" s="72"/>
      <c r="M17" s="72"/>
      <c r="N17" s="73"/>
      <c r="O17" s="73"/>
      <c r="P17" s="41"/>
      <c r="Q17" s="41"/>
      <c r="R17" s="41"/>
    </row>
    <row r="18" spans="2:18" ht="15.75">
      <c r="B18" s="56" t="s">
        <v>151</v>
      </c>
      <c r="C18" s="57" t="s">
        <v>108</v>
      </c>
      <c r="D18" s="58"/>
      <c r="E18" s="58"/>
      <c r="F18" s="58"/>
      <c r="G18" s="58"/>
      <c r="H18" s="58"/>
      <c r="I18" s="58"/>
      <c r="J18" s="58">
        <v>30</v>
      </c>
      <c r="K18" s="58"/>
      <c r="L18" s="58"/>
      <c r="M18" s="59">
        <f t="shared" ref="M18:M20" si="1">SUM(D18:L18)</f>
        <v>30</v>
      </c>
      <c r="N18" s="60"/>
      <c r="O18" s="61" t="s">
        <v>112</v>
      </c>
      <c r="P18" s="62"/>
      <c r="Q18" s="63"/>
      <c r="R18" s="63"/>
    </row>
    <row r="19" spans="2:18" ht="15.75">
      <c r="B19" s="64" t="s">
        <v>486</v>
      </c>
      <c r="C19" s="57" t="s">
        <v>109</v>
      </c>
      <c r="D19" s="58"/>
      <c r="E19" s="58"/>
      <c r="F19" s="58"/>
      <c r="G19" s="58"/>
      <c r="H19" s="58"/>
      <c r="I19" s="58"/>
      <c r="J19" s="58">
        <v>30</v>
      </c>
      <c r="K19" s="58"/>
      <c r="L19" s="58"/>
      <c r="M19" s="59">
        <f t="shared" si="1"/>
        <v>30</v>
      </c>
      <c r="N19" s="66"/>
      <c r="P19" s="67"/>
      <c r="Q19" s="63"/>
      <c r="R19" s="63"/>
    </row>
    <row r="20" spans="2:18" ht="15.75">
      <c r="B20" s="68" t="s">
        <v>485</v>
      </c>
      <c r="C20" s="92" t="s">
        <v>110</v>
      </c>
      <c r="D20" s="93"/>
      <c r="E20" s="93"/>
      <c r="F20" s="93"/>
      <c r="G20" s="93"/>
      <c r="H20" s="93"/>
      <c r="I20" s="93"/>
      <c r="J20" s="93">
        <v>28.35</v>
      </c>
      <c r="K20" s="93"/>
      <c r="L20" s="93"/>
      <c r="M20" s="94">
        <f t="shared" si="1"/>
        <v>28.35</v>
      </c>
      <c r="N20" s="69" t="s">
        <v>179</v>
      </c>
      <c r="O20" s="66" t="s">
        <v>180</v>
      </c>
      <c r="P20" s="70" t="s">
        <v>112</v>
      </c>
      <c r="Q20" s="63"/>
      <c r="R20" s="63"/>
    </row>
    <row r="26" spans="2:18">
      <c r="D26" s="1" t="s">
        <v>506</v>
      </c>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K10:L12 D14:D16 K14:L16 D10:D12 D18:D20 K18:L20">
      <formula1>0</formula1>
      <formula2>20</formula2>
    </dataValidation>
    <dataValidation type="decimal" allowBlank="1" showInputMessage="1" showErrorMessage="1" errorTitle="UYARI" error="Bu alan için 0-15 arası bir puan girebilirsiniz ve ondalık kısmı virgül ile ayrılmalıdır !" sqref="G18:H20 E14:E16 G10:H12 E10:E12 E18:E20 G14:H16">
      <formula1>0</formula1>
      <formula2>15</formula2>
    </dataValidation>
    <dataValidation type="decimal" allowBlank="1" showInputMessage="1" showErrorMessage="1" errorTitle="UYARI" error="Bu alan için 0-30 arası bir puan girebilirsiniz ve ondalık kısmı virgül ile ayrılmalıdır !" sqref="F10:F12 F18:F20 I18:J20 I10:J12 F14:F16 I14:J16">
      <formula1>0</formula1>
      <formula2>30</formula2>
    </dataValidation>
  </dataValidations>
  <pageMargins left="0.7" right="0.7" top="0.75" bottom="0.75" header="0.3" footer="0.3"/>
  <pageSetup paperSize="9" scale="9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Ünvan Seçiniz" prompt="Ünvan Seçiniz">
          <x14:formula1>
            <xm:f>unvan!$B$2:$B$10</xm:f>
          </x14:formula1>
          <xm:sqref>B10</xm:sqref>
        </x14:dataValidation>
        <x14:dataValidation type="list" allowBlank="1" showInputMessage="1" showErrorMessage="1" error="Ünvan Seçiniz" prompt="Ünvan Seçiniz">
          <x14:formula1>
            <xm:f>unvan!$B$3:$B$10</xm:f>
          </x14:formula1>
          <xm:sqref>B14</xm:sqref>
        </x14:dataValidation>
      </x14:dataValidations>
    </ext>
  </extLst>
</worksheet>
</file>

<file path=xl/worksheets/sheet20.xml><?xml version="1.0" encoding="utf-8"?>
<worksheet xmlns="http://schemas.openxmlformats.org/spreadsheetml/2006/main" xmlns:r="http://schemas.openxmlformats.org/officeDocument/2006/relationships">
  <dimension ref="B1:R24"/>
  <sheetViews>
    <sheetView showGridLines="0" workbookViewId="0">
      <selection activeCell="V23" sqref="V23"/>
    </sheetView>
  </sheetViews>
  <sheetFormatPr defaultColWidth="9.140625" defaultRowHeight="15"/>
  <cols>
    <col min="1" max="1" width="2" style="1" customWidth="1"/>
    <col min="2" max="2" width="20.57031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200</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146</v>
      </c>
      <c r="C10" s="57" t="s">
        <v>108</v>
      </c>
      <c r="D10" s="58"/>
      <c r="E10" s="58"/>
      <c r="F10" s="58">
        <v>1.8</v>
      </c>
      <c r="G10" s="58"/>
      <c r="H10" s="58"/>
      <c r="I10" s="58"/>
      <c r="J10" s="58">
        <v>30</v>
      </c>
      <c r="K10" s="58"/>
      <c r="L10" s="58"/>
      <c r="M10" s="59">
        <f>SUM(D10:L10)</f>
        <v>31.8</v>
      </c>
      <c r="N10" s="60"/>
      <c r="O10" s="61" t="s">
        <v>112</v>
      </c>
      <c r="P10" s="62"/>
      <c r="Q10" s="63"/>
      <c r="R10" s="63"/>
    </row>
    <row r="11" spans="2:18" ht="15.75">
      <c r="B11" s="64" t="s">
        <v>222</v>
      </c>
      <c r="C11" s="57" t="s">
        <v>109</v>
      </c>
      <c r="D11" s="58"/>
      <c r="E11" s="58"/>
      <c r="F11" s="58">
        <v>1.8</v>
      </c>
      <c r="G11" s="58"/>
      <c r="H11" s="58"/>
      <c r="I11" s="58"/>
      <c r="J11" s="58">
        <v>30</v>
      </c>
      <c r="K11" s="58"/>
      <c r="L11" s="58"/>
      <c r="M11" s="59">
        <f t="shared" ref="M11:M12" si="0">SUM(D11:L11)</f>
        <v>31.8</v>
      </c>
      <c r="N11" s="65"/>
      <c r="O11" s="66" t="s">
        <v>112</v>
      </c>
      <c r="P11" s="67"/>
      <c r="Q11" s="63"/>
      <c r="R11" s="63"/>
    </row>
    <row r="12" spans="2:18" ht="15.75">
      <c r="B12" s="68" t="s">
        <v>223</v>
      </c>
      <c r="C12" s="92" t="s">
        <v>110</v>
      </c>
      <c r="D12" s="93"/>
      <c r="E12" s="93"/>
      <c r="F12" s="93">
        <v>1.8</v>
      </c>
      <c r="G12" s="93"/>
      <c r="H12" s="93"/>
      <c r="I12" s="93"/>
      <c r="J12" s="93">
        <v>30</v>
      </c>
      <c r="K12" s="93"/>
      <c r="L12" s="93"/>
      <c r="M12" s="94">
        <f t="shared" si="0"/>
        <v>31.8</v>
      </c>
      <c r="N12" s="69" t="s">
        <v>112</v>
      </c>
      <c r="O12" s="66" t="s">
        <v>112</v>
      </c>
      <c r="P12" s="70" t="s">
        <v>112</v>
      </c>
      <c r="Q12" s="63"/>
      <c r="R12" s="63"/>
    </row>
    <row r="13" spans="2:18" ht="5.25" customHeight="1">
      <c r="B13" s="71"/>
      <c r="C13" s="72"/>
      <c r="D13" s="72"/>
      <c r="E13" s="72"/>
      <c r="F13" s="72"/>
      <c r="G13" s="72"/>
      <c r="H13" s="72"/>
      <c r="I13" s="72"/>
      <c r="J13" s="72"/>
      <c r="K13" s="72"/>
      <c r="L13" s="72"/>
      <c r="M13" s="72"/>
      <c r="N13" s="73"/>
      <c r="O13" s="73"/>
      <c r="P13" s="41"/>
      <c r="Q13" s="41"/>
      <c r="R13" s="41"/>
    </row>
    <row r="14" spans="2:18" ht="15.75">
      <c r="B14" s="56" t="s">
        <v>151</v>
      </c>
      <c r="C14" s="57" t="s">
        <v>108</v>
      </c>
      <c r="D14" s="58"/>
      <c r="E14" s="58"/>
      <c r="F14" s="58">
        <v>4.3499999999999996</v>
      </c>
      <c r="G14" s="58"/>
      <c r="H14" s="58"/>
      <c r="I14" s="58"/>
      <c r="J14" s="58">
        <v>30</v>
      </c>
      <c r="K14" s="58"/>
      <c r="L14" s="58"/>
      <c r="M14" s="59">
        <f>SUM(D14:L14)</f>
        <v>34.35</v>
      </c>
      <c r="N14" s="60"/>
      <c r="O14" s="61" t="s">
        <v>112</v>
      </c>
      <c r="P14" s="62"/>
      <c r="R14" s="63"/>
    </row>
    <row r="15" spans="2:18" ht="15.75">
      <c r="B15" s="64" t="s">
        <v>224</v>
      </c>
      <c r="C15" s="57" t="s">
        <v>109</v>
      </c>
      <c r="D15" s="58"/>
      <c r="E15" s="58"/>
      <c r="F15" s="58">
        <v>4.3499999999999996</v>
      </c>
      <c r="G15" s="58"/>
      <c r="H15" s="58"/>
      <c r="I15" s="58"/>
      <c r="J15" s="58">
        <v>30</v>
      </c>
      <c r="K15" s="58"/>
      <c r="L15" s="58"/>
      <c r="M15" s="59">
        <f t="shared" ref="M15:M16" si="1">SUM(D15:L15)</f>
        <v>34.35</v>
      </c>
      <c r="N15" s="65"/>
      <c r="O15" s="66" t="s">
        <v>112</v>
      </c>
      <c r="P15" s="67"/>
      <c r="R15" s="63"/>
    </row>
    <row r="16" spans="2:18" ht="15.75">
      <c r="B16" s="68" t="s">
        <v>225</v>
      </c>
      <c r="C16" s="92" t="s">
        <v>110</v>
      </c>
      <c r="D16" s="93"/>
      <c r="E16" s="93"/>
      <c r="F16" s="93">
        <v>4.3499999999999996</v>
      </c>
      <c r="G16" s="93"/>
      <c r="H16" s="93"/>
      <c r="I16" s="93"/>
      <c r="J16" s="93">
        <v>30</v>
      </c>
      <c r="K16" s="93"/>
      <c r="L16" s="93"/>
      <c r="M16" s="94">
        <f t="shared" si="1"/>
        <v>34.35</v>
      </c>
      <c r="N16" s="69"/>
      <c r="O16" s="66"/>
      <c r="P16" s="70" t="s">
        <v>112</v>
      </c>
      <c r="R16" s="63"/>
    </row>
    <row r="17" spans="2:18" ht="6.75" customHeight="1">
      <c r="R17" s="41"/>
    </row>
    <row r="18" spans="2:18" ht="15.75">
      <c r="B18" s="56" t="s">
        <v>151</v>
      </c>
      <c r="C18" s="57" t="s">
        <v>108</v>
      </c>
      <c r="D18" s="58"/>
      <c r="E18" s="58"/>
      <c r="F18" s="58">
        <v>14.4</v>
      </c>
      <c r="G18" s="58"/>
      <c r="H18" s="58"/>
      <c r="I18" s="58"/>
      <c r="J18" s="58">
        <v>27.6</v>
      </c>
      <c r="K18" s="58"/>
      <c r="L18" s="58"/>
      <c r="M18" s="59">
        <f>SUM(D18:L18)</f>
        <v>42</v>
      </c>
      <c r="N18" s="60"/>
      <c r="O18" s="61" t="s">
        <v>112</v>
      </c>
      <c r="P18" s="62"/>
    </row>
    <row r="19" spans="2:18" ht="15.75">
      <c r="B19" s="64" t="s">
        <v>226</v>
      </c>
      <c r="C19" s="57" t="s">
        <v>109</v>
      </c>
      <c r="D19" s="58"/>
      <c r="E19" s="58"/>
      <c r="F19" s="58">
        <v>14.4</v>
      </c>
      <c r="G19" s="58"/>
      <c r="H19" s="58"/>
      <c r="I19" s="58"/>
      <c r="J19" s="58">
        <v>27.6</v>
      </c>
      <c r="K19" s="58"/>
      <c r="L19" s="58"/>
      <c r="M19" s="59">
        <f t="shared" ref="M19:M20" si="2">SUM(D19:L19)</f>
        <v>42</v>
      </c>
      <c r="N19" s="65"/>
      <c r="O19" s="66" t="s">
        <v>112</v>
      </c>
      <c r="P19" s="67"/>
    </row>
    <row r="20" spans="2:18" ht="15.75">
      <c r="B20" s="68" t="s">
        <v>225</v>
      </c>
      <c r="C20" s="92" t="s">
        <v>110</v>
      </c>
      <c r="D20" s="93"/>
      <c r="E20" s="93"/>
      <c r="F20" s="93">
        <v>14.4</v>
      </c>
      <c r="G20" s="93"/>
      <c r="H20" s="93"/>
      <c r="I20" s="93"/>
      <c r="J20" s="93">
        <v>27.6</v>
      </c>
      <c r="K20" s="93"/>
      <c r="L20" s="93"/>
      <c r="M20" s="94">
        <f t="shared" si="2"/>
        <v>42</v>
      </c>
      <c r="N20" s="69" t="s">
        <v>112</v>
      </c>
      <c r="O20" s="66" t="s">
        <v>112</v>
      </c>
      <c r="P20" s="70" t="s">
        <v>112</v>
      </c>
    </row>
    <row r="21" spans="2:18" ht="6.75" customHeight="1"/>
    <row r="22" spans="2:18" ht="15.75">
      <c r="B22" s="56" t="s">
        <v>149</v>
      </c>
      <c r="C22" s="57" t="s">
        <v>108</v>
      </c>
      <c r="D22" s="58"/>
      <c r="E22" s="58"/>
      <c r="F22" s="58">
        <v>30</v>
      </c>
      <c r="G22" s="58"/>
      <c r="H22" s="58"/>
      <c r="I22" s="58"/>
      <c r="J22" s="58">
        <v>6</v>
      </c>
      <c r="K22" s="58">
        <v>3</v>
      </c>
      <c r="L22" s="58"/>
      <c r="M22" s="59">
        <f>SUM(D22:L22)</f>
        <v>39</v>
      </c>
      <c r="N22" s="60"/>
      <c r="O22" s="61" t="s">
        <v>112</v>
      </c>
      <c r="P22" s="62"/>
    </row>
    <row r="23" spans="2:18" ht="15.75">
      <c r="B23" s="64" t="s">
        <v>625</v>
      </c>
      <c r="C23" s="57" t="s">
        <v>109</v>
      </c>
      <c r="D23" s="58"/>
      <c r="E23" s="58"/>
      <c r="F23" s="58">
        <v>30</v>
      </c>
      <c r="G23" s="58"/>
      <c r="H23" s="58"/>
      <c r="I23" s="58"/>
      <c r="J23" s="58">
        <v>6</v>
      </c>
      <c r="K23" s="58">
        <v>3</v>
      </c>
      <c r="L23" s="58"/>
      <c r="M23" s="59">
        <f t="shared" ref="M23:M24" si="3">SUM(D23:L23)</f>
        <v>39</v>
      </c>
      <c r="N23" s="65"/>
      <c r="O23" s="66" t="s">
        <v>112</v>
      </c>
      <c r="P23" s="67"/>
    </row>
    <row r="24" spans="2:18" ht="15.75">
      <c r="B24" s="68" t="s">
        <v>626</v>
      </c>
      <c r="C24" s="92" t="s">
        <v>110</v>
      </c>
      <c r="D24" s="93"/>
      <c r="E24" s="93"/>
      <c r="F24" s="93">
        <v>30</v>
      </c>
      <c r="G24" s="93"/>
      <c r="H24" s="93"/>
      <c r="I24" s="93"/>
      <c r="J24" s="93">
        <v>6</v>
      </c>
      <c r="K24" s="93">
        <v>3</v>
      </c>
      <c r="L24" s="93"/>
      <c r="M24" s="94">
        <f t="shared" si="3"/>
        <v>39</v>
      </c>
      <c r="N24" s="69" t="s">
        <v>112</v>
      </c>
      <c r="O24" s="66" t="s">
        <v>112</v>
      </c>
      <c r="P24" s="70" t="s">
        <v>112</v>
      </c>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I22:J24 F22:F24 F14:F16 I10:J12 F10:F12 I14:J16 I18:J20 F18:F20">
      <formula1>0</formula1>
      <formula2>30</formula2>
    </dataValidation>
    <dataValidation type="decimal" allowBlank="1" showInputMessage="1" showErrorMessage="1" errorTitle="UYARI" error="Bu alan için 0-15 arası bir puan girebilirsiniz ve ondalık kısmı virgül ile ayrılmalıdır !" sqref="G22:H24 E22:E24 E10:E12 E14:E16 G14:H16 E18:E20 G10:H12 G18:H20">
      <formula1>0</formula1>
      <formula2>15</formula2>
    </dataValidation>
    <dataValidation type="decimal" allowBlank="1" showInputMessage="1" showErrorMessage="1" errorTitle="UYARI" error="Bu alan için 0-20 arası bir puan girebilirsiniz ve ondalık kısmı virgül ile ayrılmalıdır !" sqref="D22:D24 K22:L24 K10:L12 D10:D12 K14:L16 D14:D16 K18:L20 D18:D20">
      <formula1>0</formula1>
      <formula2>20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xm:sqref>
        </x14:dataValidation>
      </x14:dataValidations>
    </ext>
  </extLst>
</worksheet>
</file>

<file path=xl/worksheets/sheet21.xml><?xml version="1.0" encoding="utf-8"?>
<worksheet xmlns="http://schemas.openxmlformats.org/spreadsheetml/2006/main" xmlns:r="http://schemas.openxmlformats.org/officeDocument/2006/relationships">
  <dimension ref="A1:R28"/>
  <sheetViews>
    <sheetView showGridLines="0" workbookViewId="0"/>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1:18" ht="8.25" customHeight="1"/>
    <row r="2" spans="1:18" ht="18.75" customHeight="1">
      <c r="B2" s="142" t="s">
        <v>0</v>
      </c>
      <c r="C2" s="143"/>
      <c r="D2" s="143"/>
      <c r="E2" s="143"/>
      <c r="F2" s="143"/>
      <c r="G2" s="143"/>
      <c r="H2" s="143"/>
      <c r="I2" s="144" t="s">
        <v>123</v>
      </c>
      <c r="J2" s="144"/>
      <c r="K2" s="144"/>
      <c r="L2" s="144"/>
      <c r="M2" s="144"/>
      <c r="N2" s="144"/>
      <c r="O2" s="74"/>
      <c r="P2" s="75"/>
      <c r="Q2" s="41"/>
      <c r="R2" s="41"/>
    </row>
    <row r="3" spans="1:18" ht="18.75">
      <c r="B3" s="147" t="s">
        <v>86</v>
      </c>
      <c r="C3" s="148"/>
      <c r="D3" s="148"/>
      <c r="E3" s="148"/>
      <c r="F3" s="148"/>
      <c r="G3" s="148"/>
      <c r="H3" s="148"/>
      <c r="I3" s="145"/>
      <c r="J3" s="145"/>
      <c r="K3" s="145"/>
      <c r="L3" s="145"/>
      <c r="M3" s="145"/>
      <c r="N3" s="145"/>
      <c r="O3" s="76"/>
      <c r="P3" s="77"/>
      <c r="Q3" s="3"/>
      <c r="R3" s="41"/>
    </row>
    <row r="4" spans="1:18" ht="18.75">
      <c r="B4" s="149" t="s">
        <v>511</v>
      </c>
      <c r="C4" s="150"/>
      <c r="D4" s="150"/>
      <c r="E4" s="150"/>
      <c r="F4" s="150"/>
      <c r="G4" s="150"/>
      <c r="H4" s="150"/>
      <c r="I4" s="146"/>
      <c r="J4" s="146"/>
      <c r="K4" s="146"/>
      <c r="L4" s="146"/>
      <c r="M4" s="146"/>
      <c r="N4" s="146"/>
      <c r="O4" s="78"/>
      <c r="P4" s="79"/>
      <c r="Q4" s="41"/>
      <c r="R4" s="41"/>
    </row>
    <row r="5" spans="1:18">
      <c r="B5" s="151" t="s">
        <v>510</v>
      </c>
      <c r="C5" s="152"/>
      <c r="D5" s="152"/>
      <c r="E5" s="152"/>
      <c r="F5" s="152"/>
      <c r="G5" s="152"/>
      <c r="H5" s="153" t="s">
        <v>7</v>
      </c>
      <c r="I5" s="154"/>
      <c r="J5" s="154"/>
      <c r="K5" s="154"/>
      <c r="L5" s="154"/>
      <c r="M5" s="154"/>
      <c r="N5" s="154"/>
      <c r="O5" s="154"/>
      <c r="P5" s="155"/>
      <c r="Q5" s="41"/>
      <c r="R5" s="41"/>
    </row>
    <row r="6" spans="1:18" ht="15.75">
      <c r="B6" s="137" t="s">
        <v>513</v>
      </c>
      <c r="C6" s="138"/>
      <c r="D6" s="139" t="s">
        <v>87</v>
      </c>
      <c r="E6" s="140"/>
      <c r="F6" s="140"/>
      <c r="G6" s="140"/>
      <c r="H6" s="140"/>
      <c r="I6" s="140"/>
      <c r="J6" s="140"/>
      <c r="K6" s="140"/>
      <c r="L6" s="140"/>
      <c r="M6" s="141"/>
      <c r="N6" s="42"/>
      <c r="O6" s="42"/>
      <c r="P6" s="43" t="s">
        <v>88</v>
      </c>
      <c r="Q6" s="41"/>
      <c r="R6" s="41"/>
    </row>
    <row r="7" spans="1: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1: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1:18" ht="5.25" customHeight="1">
      <c r="B9" s="50"/>
      <c r="C9" s="50"/>
      <c r="D9" s="51"/>
      <c r="E9" s="52"/>
      <c r="F9" s="52"/>
      <c r="G9" s="53"/>
      <c r="H9" s="52"/>
      <c r="I9" s="52"/>
      <c r="J9" s="52"/>
      <c r="K9" s="53"/>
      <c r="L9" s="52"/>
      <c r="M9" s="53"/>
      <c r="N9" s="54"/>
      <c r="O9" s="54"/>
      <c r="P9" s="55"/>
      <c r="Q9" s="55"/>
      <c r="R9" s="55"/>
    </row>
    <row r="10" spans="1:18" ht="15.75">
      <c r="B10" s="56" t="s">
        <v>151</v>
      </c>
      <c r="C10" s="57" t="s">
        <v>108</v>
      </c>
      <c r="D10" s="58"/>
      <c r="E10" s="58"/>
      <c r="F10" s="58"/>
      <c r="G10" s="58"/>
      <c r="H10" s="58"/>
      <c r="I10" s="58"/>
      <c r="J10" s="58">
        <v>30</v>
      </c>
      <c r="K10" s="58"/>
      <c r="L10" s="58"/>
      <c r="M10" s="59">
        <f>SUM(D10:L10)</f>
        <v>30</v>
      </c>
      <c r="N10" s="60"/>
      <c r="O10" s="61" t="s">
        <v>112</v>
      </c>
      <c r="P10" s="62"/>
      <c r="Q10" s="63"/>
      <c r="R10" s="63"/>
    </row>
    <row r="11" spans="1:18" ht="15.75">
      <c r="B11" s="64" t="s">
        <v>173</v>
      </c>
      <c r="C11" s="57" t="s">
        <v>109</v>
      </c>
      <c r="D11" s="58"/>
      <c r="E11" s="58"/>
      <c r="F11" s="58"/>
      <c r="G11" s="58"/>
      <c r="H11" s="58"/>
      <c r="I11" s="58"/>
      <c r="J11" s="58">
        <v>30</v>
      </c>
      <c r="K11" s="58"/>
      <c r="L11" s="58"/>
      <c r="M11" s="59">
        <f t="shared" ref="M11:M12" si="0">SUM(D11:L11)</f>
        <v>30</v>
      </c>
      <c r="N11" s="65"/>
      <c r="O11" s="66" t="s">
        <v>112</v>
      </c>
      <c r="P11" s="67"/>
      <c r="Q11" s="63"/>
      <c r="R11" s="63"/>
    </row>
    <row r="12" spans="1:18" ht="22.5">
      <c r="B12" s="68" t="s">
        <v>174</v>
      </c>
      <c r="C12" s="92" t="s">
        <v>110</v>
      </c>
      <c r="D12" s="93"/>
      <c r="E12" s="93"/>
      <c r="F12" s="93"/>
      <c r="G12" s="93"/>
      <c r="H12" s="93"/>
      <c r="I12" s="93"/>
      <c r="J12" s="93">
        <v>30</v>
      </c>
      <c r="K12" s="93"/>
      <c r="L12" s="93"/>
      <c r="M12" s="94">
        <f t="shared" si="0"/>
        <v>30</v>
      </c>
      <c r="N12" s="69" t="s">
        <v>112</v>
      </c>
      <c r="O12" s="66" t="s">
        <v>112</v>
      </c>
      <c r="P12" s="70" t="s">
        <v>112</v>
      </c>
      <c r="Q12" s="63"/>
      <c r="R12" s="63"/>
    </row>
    <row r="13" spans="1:18" ht="5.25" customHeight="1">
      <c r="B13" s="71"/>
      <c r="C13" s="72"/>
      <c r="D13" s="72"/>
      <c r="E13" s="72"/>
      <c r="F13" s="72"/>
      <c r="G13" s="72"/>
      <c r="H13" s="72"/>
      <c r="I13" s="72"/>
      <c r="J13" s="72"/>
      <c r="K13" s="72"/>
      <c r="L13" s="72"/>
      <c r="M13" s="72"/>
      <c r="N13" s="73"/>
      <c r="O13" s="73"/>
      <c r="P13" s="41"/>
      <c r="Q13" s="41"/>
      <c r="R13" s="41"/>
    </row>
    <row r="14" spans="1:18" ht="15.75">
      <c r="A14"/>
      <c r="B14" s="56" t="s">
        <v>153</v>
      </c>
      <c r="C14" s="57" t="s">
        <v>108</v>
      </c>
      <c r="D14" s="58"/>
      <c r="E14" s="58"/>
      <c r="F14" s="58">
        <v>30</v>
      </c>
      <c r="G14" s="58"/>
      <c r="H14" s="58"/>
      <c r="I14" s="58"/>
      <c r="J14" s="58"/>
      <c r="K14" s="58"/>
      <c r="L14" s="58"/>
      <c r="M14" s="59">
        <f>SUM(D14:L14)</f>
        <v>30</v>
      </c>
      <c r="N14" s="60"/>
      <c r="O14" s="61" t="s">
        <v>112</v>
      </c>
      <c r="P14" s="62"/>
      <c r="Q14"/>
      <c r="R14" s="63"/>
    </row>
    <row r="15" spans="1:18" ht="15.75">
      <c r="A15"/>
      <c r="B15" s="64" t="s">
        <v>234</v>
      </c>
      <c r="C15" s="57" t="s">
        <v>109</v>
      </c>
      <c r="D15" s="58"/>
      <c r="E15" s="58"/>
      <c r="F15" s="58">
        <v>30</v>
      </c>
      <c r="G15" s="58"/>
      <c r="H15" s="58"/>
      <c r="I15" s="58"/>
      <c r="J15" s="58"/>
      <c r="K15" s="58"/>
      <c r="L15" s="58"/>
      <c r="M15" s="59">
        <f t="shared" ref="M15:M16" si="1">SUM(D15:L15)</f>
        <v>30</v>
      </c>
      <c r="N15" s="65"/>
      <c r="O15" s="66" t="s">
        <v>112</v>
      </c>
      <c r="P15" s="67"/>
      <c r="Q15"/>
      <c r="R15" s="63"/>
    </row>
    <row r="16" spans="1:18" ht="22.5">
      <c r="A16"/>
      <c r="B16" s="68" t="s">
        <v>174</v>
      </c>
      <c r="C16" s="92" t="s">
        <v>110</v>
      </c>
      <c r="D16" s="93"/>
      <c r="E16" s="93"/>
      <c r="F16" s="93">
        <v>30</v>
      </c>
      <c r="G16" s="93"/>
      <c r="H16" s="93"/>
      <c r="I16" s="93"/>
      <c r="J16" s="93"/>
      <c r="K16" s="93"/>
      <c r="L16" s="93"/>
      <c r="M16" s="94">
        <f t="shared" si="1"/>
        <v>30</v>
      </c>
      <c r="N16" s="69" t="s">
        <v>112</v>
      </c>
      <c r="O16" s="66" t="s">
        <v>112</v>
      </c>
      <c r="P16" s="70" t="s">
        <v>112</v>
      </c>
      <c r="Q16"/>
      <c r="R16" s="63"/>
    </row>
    <row r="17" spans="1:18" ht="5.25" customHeight="1">
      <c r="A17"/>
      <c r="B17"/>
      <c r="C17"/>
      <c r="D17"/>
      <c r="E17"/>
      <c r="F17"/>
      <c r="G17"/>
      <c r="H17"/>
      <c r="I17"/>
      <c r="J17"/>
      <c r="K17"/>
      <c r="L17"/>
      <c r="M17"/>
      <c r="N17"/>
      <c r="O17"/>
      <c r="P17"/>
      <c r="Q17"/>
      <c r="R17" s="41"/>
    </row>
    <row r="18" spans="1:18" ht="15.75">
      <c r="B18" s="56" t="s">
        <v>151</v>
      </c>
      <c r="C18" s="57" t="s">
        <v>108</v>
      </c>
      <c r="D18" s="58"/>
      <c r="E18" s="58"/>
      <c r="F18" s="58">
        <v>30</v>
      </c>
      <c r="G18" s="58"/>
      <c r="H18" s="58"/>
      <c r="I18" s="58"/>
      <c r="J18" s="58">
        <v>15.6</v>
      </c>
      <c r="K18" s="58"/>
      <c r="L18" s="58"/>
      <c r="M18" s="59">
        <f>SUM(D18:L18)</f>
        <v>45.6</v>
      </c>
      <c r="N18" s="60"/>
      <c r="O18" s="61" t="s">
        <v>112</v>
      </c>
      <c r="P18" s="62"/>
    </row>
    <row r="19" spans="1:18" ht="15.75">
      <c r="B19" s="64" t="s">
        <v>643</v>
      </c>
      <c r="C19" s="57" t="s">
        <v>109</v>
      </c>
      <c r="D19" s="58"/>
      <c r="E19" s="58"/>
      <c r="F19" s="58">
        <v>30</v>
      </c>
      <c r="G19" s="58"/>
      <c r="H19" s="58"/>
      <c r="I19" s="58"/>
      <c r="J19" s="58">
        <v>15.6</v>
      </c>
      <c r="K19" s="58"/>
      <c r="L19" s="58"/>
      <c r="M19" s="59">
        <f t="shared" ref="M19:M20" si="2">SUM(D19:L19)</f>
        <v>45.6</v>
      </c>
      <c r="N19" s="65"/>
      <c r="O19" s="66" t="s">
        <v>112</v>
      </c>
      <c r="P19" s="67"/>
    </row>
    <row r="20" spans="1:18" ht="15.75">
      <c r="B20" s="68" t="s">
        <v>235</v>
      </c>
      <c r="C20" s="92" t="s">
        <v>110</v>
      </c>
      <c r="D20" s="93"/>
      <c r="E20" s="93"/>
      <c r="F20" s="93">
        <v>30</v>
      </c>
      <c r="G20" s="93"/>
      <c r="H20" s="93"/>
      <c r="I20" s="93"/>
      <c r="J20" s="93">
        <v>15.6</v>
      </c>
      <c r="K20" s="93"/>
      <c r="L20" s="93"/>
      <c r="M20" s="94">
        <f t="shared" si="2"/>
        <v>45.6</v>
      </c>
      <c r="N20" s="69" t="s">
        <v>112</v>
      </c>
      <c r="O20" s="66" t="s">
        <v>112</v>
      </c>
      <c r="P20" s="70" t="s">
        <v>112</v>
      </c>
    </row>
    <row r="21" spans="1:18" ht="5.25" customHeight="1"/>
    <row r="22" spans="1:18" ht="15.75">
      <c r="B22" s="56" t="s">
        <v>535</v>
      </c>
      <c r="C22" s="57" t="s">
        <v>108</v>
      </c>
      <c r="D22" s="58">
        <v>8</v>
      </c>
      <c r="E22" s="58"/>
      <c r="F22" s="58">
        <v>4.95</v>
      </c>
      <c r="G22" s="58"/>
      <c r="H22" s="58"/>
      <c r="I22" s="58"/>
      <c r="J22" s="58">
        <v>21.15</v>
      </c>
      <c r="K22" s="58"/>
      <c r="L22" s="58"/>
      <c r="M22" s="59">
        <f>SUM(D22:L22)</f>
        <v>34.099999999999994</v>
      </c>
      <c r="N22" s="60"/>
      <c r="O22" s="61" t="s">
        <v>112</v>
      </c>
      <c r="P22" s="62"/>
    </row>
    <row r="23" spans="1:18" ht="15.75">
      <c r="B23" s="64" t="s">
        <v>600</v>
      </c>
      <c r="C23" s="57" t="s">
        <v>109</v>
      </c>
      <c r="D23" s="58">
        <v>8</v>
      </c>
      <c r="E23" s="58"/>
      <c r="F23" s="58">
        <v>4.95</v>
      </c>
      <c r="G23" s="58"/>
      <c r="H23" s="58"/>
      <c r="I23" s="58"/>
      <c r="J23" s="58">
        <v>21.15</v>
      </c>
      <c r="K23" s="58"/>
      <c r="L23" s="58"/>
      <c r="M23" s="59">
        <f t="shared" ref="M23:M24" si="3">SUM(D23:L23)</f>
        <v>34.099999999999994</v>
      </c>
      <c r="N23" s="65"/>
      <c r="O23" s="66" t="s">
        <v>112</v>
      </c>
      <c r="P23" s="127"/>
    </row>
    <row r="24" spans="1:18" ht="15.75">
      <c r="B24" s="68" t="s">
        <v>599</v>
      </c>
      <c r="C24" s="92" t="s">
        <v>110</v>
      </c>
      <c r="D24" s="93">
        <v>8</v>
      </c>
      <c r="E24" s="93"/>
      <c r="F24" s="93">
        <v>7.875</v>
      </c>
      <c r="G24" s="93"/>
      <c r="H24" s="93"/>
      <c r="I24" s="93"/>
      <c r="J24" s="93">
        <v>16.350000000000001</v>
      </c>
      <c r="K24" s="93"/>
      <c r="L24" s="93"/>
      <c r="M24" s="94">
        <f t="shared" si="3"/>
        <v>32.225000000000001</v>
      </c>
      <c r="N24" s="69" t="s">
        <v>179</v>
      </c>
      <c r="O24" s="66" t="s">
        <v>180</v>
      </c>
      <c r="P24" s="70" t="s">
        <v>112</v>
      </c>
    </row>
    <row r="25" spans="1:18" ht="5.25" customHeight="1"/>
    <row r="26" spans="1:18" ht="15.75">
      <c r="B26" s="56" t="s">
        <v>151</v>
      </c>
      <c r="C26" s="57" t="s">
        <v>108</v>
      </c>
      <c r="D26" s="58"/>
      <c r="E26" s="58"/>
      <c r="F26" s="58">
        <v>10.050000000000001</v>
      </c>
      <c r="G26" s="58"/>
      <c r="H26" s="58"/>
      <c r="I26" s="58"/>
      <c r="J26" s="58">
        <v>16.05</v>
      </c>
      <c r="K26" s="58">
        <v>5.7</v>
      </c>
      <c r="L26" s="58"/>
      <c r="M26" s="59">
        <f>SUM(D26:L26)</f>
        <v>31.8</v>
      </c>
      <c r="N26" s="60"/>
      <c r="O26" s="61" t="s">
        <v>112</v>
      </c>
      <c r="P26" s="62"/>
    </row>
    <row r="27" spans="1:18" ht="15.75">
      <c r="B27" s="64" t="s">
        <v>601</v>
      </c>
      <c r="C27" s="57" t="s">
        <v>109</v>
      </c>
      <c r="D27" s="58"/>
      <c r="E27" s="58"/>
      <c r="F27" s="58">
        <v>10.050000000000001</v>
      </c>
      <c r="G27" s="58"/>
      <c r="H27" s="58"/>
      <c r="I27" s="58"/>
      <c r="J27" s="58">
        <v>16.05</v>
      </c>
      <c r="K27" s="58">
        <v>5.7</v>
      </c>
      <c r="L27" s="58"/>
      <c r="M27" s="59">
        <f t="shared" ref="M27:M28" si="4">SUM(D27:L27)</f>
        <v>31.8</v>
      </c>
      <c r="N27" s="65"/>
      <c r="O27" s="66" t="s">
        <v>112</v>
      </c>
      <c r="P27" s="67"/>
    </row>
    <row r="28" spans="1:18" ht="15.75">
      <c r="B28" s="68" t="s">
        <v>599</v>
      </c>
      <c r="C28" s="92" t="s">
        <v>110</v>
      </c>
      <c r="D28" s="93"/>
      <c r="E28" s="93"/>
      <c r="F28" s="93">
        <v>10.050000000000001</v>
      </c>
      <c r="G28" s="93"/>
      <c r="H28" s="93"/>
      <c r="I28" s="93"/>
      <c r="J28" s="93">
        <v>15.75</v>
      </c>
      <c r="K28" s="93">
        <v>5.7</v>
      </c>
      <c r="L28" s="93"/>
      <c r="M28" s="94">
        <f t="shared" si="4"/>
        <v>31.5</v>
      </c>
      <c r="N28" s="69" t="s">
        <v>179</v>
      </c>
      <c r="O28" s="66" t="s">
        <v>180</v>
      </c>
      <c r="P28" s="70" t="s">
        <v>112</v>
      </c>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F10:F12 I10:J12 F14:F16 I14:J16 F18:F20 I18:J20 F22:F24 I22:J24 I26:J28 F26:F28">
      <formula1>0</formula1>
      <formula2>30</formula2>
    </dataValidation>
    <dataValidation type="decimal" allowBlank="1" showInputMessage="1" showErrorMessage="1" errorTitle="UYARI" error="Bu alan için 0-15 arası bir puan girebilirsiniz ve ondalık kısmı virgül ile ayrılmalıdır !" sqref="G10:H12 E10:E12 G14:H16 E14:E16 E18:E20 G18:H20 G22:H24 E22:E24 E26:E28 G26:H28">
      <formula1>0</formula1>
      <formula2>15</formula2>
    </dataValidation>
    <dataValidation type="decimal" allowBlank="1" showInputMessage="1" showErrorMessage="1" errorTitle="UYARI" error="Bu alan için 0-20 arası bir puan girebilirsiniz ve ondalık kısmı virgül ile ayrılmalıdır !" sqref="K10:L12 D10:D12 K14:L16 D14:D16 K18:L20 D18:D20 K22:L24 D22:D24 D26:D28 K26:L28">
      <formula1>0</formula1>
      <formula2>20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xm:sqref>
        </x14:dataValidation>
      </x14:dataValidations>
    </ext>
  </extLst>
</worksheet>
</file>

<file path=xl/worksheets/sheet22.xml><?xml version="1.0" encoding="utf-8"?>
<worksheet xmlns="http://schemas.openxmlformats.org/spreadsheetml/2006/main" xmlns:r="http://schemas.openxmlformats.org/officeDocument/2006/relationships">
  <dimension ref="A1:R52"/>
  <sheetViews>
    <sheetView showGridLines="0" workbookViewId="0">
      <pane ySplit="8" topLeftCell="A9" activePane="bottomLeft" state="frozen"/>
      <selection pane="bottomLeft" activeCell="M28" sqref="M28"/>
    </sheetView>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1:18" ht="8.25" customHeight="1"/>
    <row r="2" spans="1:18" ht="18.75" customHeight="1">
      <c r="B2" s="142" t="s">
        <v>0</v>
      </c>
      <c r="C2" s="143"/>
      <c r="D2" s="143"/>
      <c r="E2" s="143"/>
      <c r="F2" s="143"/>
      <c r="G2" s="143"/>
      <c r="H2" s="143"/>
      <c r="I2" s="144" t="s">
        <v>124</v>
      </c>
      <c r="J2" s="144"/>
      <c r="K2" s="144"/>
      <c r="L2" s="144"/>
      <c r="M2" s="144"/>
      <c r="N2" s="144"/>
      <c r="O2" s="74"/>
      <c r="P2" s="75"/>
      <c r="Q2" s="41"/>
      <c r="R2" s="41"/>
    </row>
    <row r="3" spans="1:18" ht="18.75">
      <c r="B3" s="147" t="s">
        <v>86</v>
      </c>
      <c r="C3" s="148"/>
      <c r="D3" s="148"/>
      <c r="E3" s="148"/>
      <c r="F3" s="148"/>
      <c r="G3" s="148"/>
      <c r="H3" s="148"/>
      <c r="I3" s="145"/>
      <c r="J3" s="145"/>
      <c r="K3" s="145"/>
      <c r="L3" s="145"/>
      <c r="M3" s="145"/>
      <c r="N3" s="145"/>
      <c r="O3" s="76"/>
      <c r="P3" s="77"/>
      <c r="Q3" s="3"/>
      <c r="R3" s="41"/>
    </row>
    <row r="4" spans="1:18" ht="18.75">
      <c r="B4" s="149" t="s">
        <v>511</v>
      </c>
      <c r="C4" s="150"/>
      <c r="D4" s="150"/>
      <c r="E4" s="150"/>
      <c r="F4" s="150"/>
      <c r="G4" s="150"/>
      <c r="H4" s="150"/>
      <c r="I4" s="146"/>
      <c r="J4" s="146"/>
      <c r="K4" s="146"/>
      <c r="L4" s="146"/>
      <c r="M4" s="146"/>
      <c r="N4" s="146"/>
      <c r="O4" s="78"/>
      <c r="P4" s="79"/>
      <c r="Q4" s="41"/>
      <c r="R4" s="41"/>
    </row>
    <row r="5" spans="1:18">
      <c r="B5" s="151" t="s">
        <v>510</v>
      </c>
      <c r="C5" s="152"/>
      <c r="D5" s="152"/>
      <c r="E5" s="152"/>
      <c r="F5" s="152"/>
      <c r="G5" s="152"/>
      <c r="H5" s="153" t="s">
        <v>7</v>
      </c>
      <c r="I5" s="154"/>
      <c r="J5" s="154"/>
      <c r="K5" s="154"/>
      <c r="L5" s="154"/>
      <c r="M5" s="154"/>
      <c r="N5" s="154"/>
      <c r="O5" s="154"/>
      <c r="P5" s="155"/>
      <c r="Q5" s="41"/>
      <c r="R5" s="41"/>
    </row>
    <row r="6" spans="1:18" ht="15.75">
      <c r="B6" s="137" t="s">
        <v>513</v>
      </c>
      <c r="C6" s="138"/>
      <c r="D6" s="139" t="s">
        <v>87</v>
      </c>
      <c r="E6" s="140"/>
      <c r="F6" s="140"/>
      <c r="G6" s="140"/>
      <c r="H6" s="140"/>
      <c r="I6" s="140"/>
      <c r="J6" s="140"/>
      <c r="K6" s="140"/>
      <c r="L6" s="140"/>
      <c r="M6" s="141"/>
      <c r="N6" s="42"/>
      <c r="O6" s="42"/>
      <c r="P6" s="43" t="s">
        <v>88</v>
      </c>
      <c r="Q6" s="41"/>
      <c r="R6" s="41"/>
    </row>
    <row r="7" spans="1: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1: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1:18" ht="5.25" customHeight="1">
      <c r="B9" s="50"/>
      <c r="C9" s="50"/>
      <c r="D9" s="51"/>
      <c r="E9" s="52"/>
      <c r="F9" s="52"/>
      <c r="G9" s="53"/>
      <c r="H9" s="52"/>
      <c r="I9" s="52"/>
      <c r="J9" s="52"/>
      <c r="K9" s="53"/>
      <c r="L9" s="52"/>
      <c r="M9" s="53"/>
      <c r="N9" s="54"/>
      <c r="O9" s="54"/>
      <c r="P9" s="55"/>
      <c r="Q9" s="55"/>
      <c r="R9" s="55"/>
    </row>
    <row r="10" spans="1:18" ht="15.75">
      <c r="B10" s="56" t="s">
        <v>151</v>
      </c>
      <c r="C10" s="57" t="s">
        <v>108</v>
      </c>
      <c r="D10" s="58"/>
      <c r="E10" s="58"/>
      <c r="F10" s="58">
        <v>10.199999999999999</v>
      </c>
      <c r="G10" s="58"/>
      <c r="H10" s="58"/>
      <c r="I10" s="58"/>
      <c r="J10" s="58">
        <v>30</v>
      </c>
      <c r="K10" s="58"/>
      <c r="L10" s="58"/>
      <c r="M10" s="59">
        <f>SUM(D10:L10)</f>
        <v>40.200000000000003</v>
      </c>
      <c r="N10" s="60"/>
      <c r="O10" s="61" t="s">
        <v>112</v>
      </c>
      <c r="P10" s="62"/>
      <c r="Q10" s="63"/>
      <c r="R10" s="63"/>
    </row>
    <row r="11" spans="1:18" ht="15.75">
      <c r="B11" s="64" t="s">
        <v>163</v>
      </c>
      <c r="C11" s="57" t="s">
        <v>109</v>
      </c>
      <c r="D11" s="58"/>
      <c r="E11" s="58"/>
      <c r="F11" s="58">
        <v>10.199999999999999</v>
      </c>
      <c r="G11" s="58"/>
      <c r="H11" s="58"/>
      <c r="I11" s="58"/>
      <c r="J11" s="58">
        <v>30</v>
      </c>
      <c r="K11" s="58"/>
      <c r="L11" s="58"/>
      <c r="M11" s="59">
        <f t="shared" ref="M11:M12" si="0">SUM(D11:L11)</f>
        <v>40.200000000000003</v>
      </c>
      <c r="N11" s="65"/>
      <c r="O11" s="66" t="s">
        <v>112</v>
      </c>
      <c r="P11" s="67"/>
      <c r="Q11" s="63"/>
      <c r="R11" s="63"/>
    </row>
    <row r="12" spans="1:18" ht="15.75">
      <c r="B12" s="68" t="s">
        <v>463</v>
      </c>
      <c r="C12" s="92" t="s">
        <v>110</v>
      </c>
      <c r="D12" s="93"/>
      <c r="E12" s="93"/>
      <c r="F12" s="93">
        <v>10.199999999999999</v>
      </c>
      <c r="G12" s="93"/>
      <c r="H12" s="93"/>
      <c r="I12" s="93"/>
      <c r="J12" s="93">
        <v>30</v>
      </c>
      <c r="K12" s="93"/>
      <c r="L12" s="93"/>
      <c r="M12" s="94">
        <f t="shared" si="0"/>
        <v>40.200000000000003</v>
      </c>
      <c r="N12" s="69"/>
      <c r="O12" s="66"/>
      <c r="P12" s="70" t="s">
        <v>112</v>
      </c>
      <c r="Q12" s="63"/>
      <c r="R12" s="63"/>
    </row>
    <row r="13" spans="1:18" ht="5.25" customHeight="1">
      <c r="B13" s="71"/>
      <c r="C13" s="72"/>
      <c r="D13" s="72"/>
      <c r="E13" s="72"/>
      <c r="F13" s="72"/>
      <c r="G13" s="72"/>
      <c r="H13" s="72"/>
      <c r="I13" s="72"/>
      <c r="J13" s="72"/>
      <c r="K13" s="72"/>
      <c r="L13" s="72"/>
      <c r="M13" s="72"/>
      <c r="N13" s="73"/>
      <c r="O13" s="73"/>
      <c r="P13" s="41"/>
      <c r="Q13" s="41"/>
      <c r="R13" s="41"/>
    </row>
    <row r="14" spans="1:18" ht="15.75">
      <c r="A14"/>
      <c r="B14" s="56" t="s">
        <v>151</v>
      </c>
      <c r="C14" s="57" t="s">
        <v>108</v>
      </c>
      <c r="D14" s="58"/>
      <c r="E14" s="58"/>
      <c r="F14" s="58">
        <v>5.25</v>
      </c>
      <c r="G14" s="58"/>
      <c r="H14" s="58"/>
      <c r="I14" s="58"/>
      <c r="J14" s="58">
        <v>30</v>
      </c>
      <c r="K14" s="58">
        <v>7.8</v>
      </c>
      <c r="L14" s="58"/>
      <c r="M14" s="59">
        <f>SUM(D14:L14)</f>
        <v>43.05</v>
      </c>
      <c r="N14" s="60"/>
      <c r="O14" s="61" t="s">
        <v>112</v>
      </c>
      <c r="P14" s="62"/>
      <c r="Q14"/>
      <c r="R14" s="63"/>
    </row>
    <row r="15" spans="1:18" ht="15.75">
      <c r="A15"/>
      <c r="B15" s="64" t="s">
        <v>464</v>
      </c>
      <c r="C15" s="57" t="s">
        <v>109</v>
      </c>
      <c r="D15" s="58"/>
      <c r="E15" s="58"/>
      <c r="F15" s="58">
        <v>5.25</v>
      </c>
      <c r="G15" s="58"/>
      <c r="H15" s="58"/>
      <c r="I15" s="58"/>
      <c r="J15" s="58">
        <v>30</v>
      </c>
      <c r="K15" s="58">
        <v>7.8</v>
      </c>
      <c r="L15" s="58"/>
      <c r="M15" s="59">
        <f t="shared" ref="M15:M16" si="1">SUM(D15:L15)</f>
        <v>43.05</v>
      </c>
      <c r="N15" s="65"/>
      <c r="O15" s="66" t="s">
        <v>112</v>
      </c>
      <c r="P15" s="67"/>
      <c r="Q15"/>
      <c r="R15" s="63"/>
    </row>
    <row r="16" spans="1:18" ht="15.75">
      <c r="A16"/>
      <c r="B16" s="68" t="s">
        <v>463</v>
      </c>
      <c r="C16" s="92" t="s">
        <v>110</v>
      </c>
      <c r="D16" s="93"/>
      <c r="E16" s="93"/>
      <c r="F16" s="93">
        <v>5.25</v>
      </c>
      <c r="G16" s="93"/>
      <c r="H16" s="93"/>
      <c r="I16" s="93"/>
      <c r="J16" s="93">
        <v>30</v>
      </c>
      <c r="K16" s="93">
        <v>7.8</v>
      </c>
      <c r="L16" s="93"/>
      <c r="M16" s="94">
        <f t="shared" si="1"/>
        <v>43.05</v>
      </c>
      <c r="N16" s="69"/>
      <c r="O16" s="66"/>
      <c r="P16" s="70" t="s">
        <v>112</v>
      </c>
      <c r="Q16"/>
      <c r="R16" s="63"/>
    </row>
    <row r="17" spans="1:18" ht="5.25" customHeight="1">
      <c r="A17"/>
      <c r="B17"/>
      <c r="C17"/>
      <c r="D17"/>
      <c r="E17"/>
      <c r="F17"/>
      <c r="G17"/>
      <c r="H17"/>
      <c r="I17"/>
      <c r="J17"/>
      <c r="K17"/>
      <c r="L17"/>
      <c r="M17"/>
      <c r="N17"/>
      <c r="O17"/>
      <c r="P17"/>
      <c r="Q17"/>
      <c r="R17" s="41"/>
    </row>
    <row r="18" spans="1:18" ht="15.75">
      <c r="B18" s="56" t="s">
        <v>151</v>
      </c>
      <c r="C18" s="57" t="s">
        <v>108</v>
      </c>
      <c r="D18" s="58"/>
      <c r="E18" s="58"/>
      <c r="F18" s="58"/>
      <c r="G18" s="58"/>
      <c r="H18" s="58"/>
      <c r="I18" s="58"/>
      <c r="J18" s="58">
        <v>30</v>
      </c>
      <c r="K18" s="58"/>
      <c r="L18" s="58"/>
      <c r="M18" s="59">
        <f>SUM(D18:L18)</f>
        <v>30</v>
      </c>
      <c r="N18" s="60"/>
      <c r="O18" s="61" t="s">
        <v>112</v>
      </c>
      <c r="P18" s="62"/>
    </row>
    <row r="19" spans="1:18" ht="15.75">
      <c r="B19" s="64" t="s">
        <v>465</v>
      </c>
      <c r="C19" s="57" t="s">
        <v>109</v>
      </c>
      <c r="D19" s="58"/>
      <c r="E19" s="58"/>
      <c r="F19" s="58"/>
      <c r="G19" s="58"/>
      <c r="H19" s="58"/>
      <c r="I19" s="58"/>
      <c r="J19" s="58">
        <v>30</v>
      </c>
      <c r="K19" s="58"/>
      <c r="L19" s="58"/>
      <c r="M19" s="59">
        <f t="shared" ref="M19:M20" si="2">SUM(D19:L19)</f>
        <v>30</v>
      </c>
      <c r="N19" s="65"/>
      <c r="O19" s="66" t="s">
        <v>112</v>
      </c>
      <c r="P19" s="67"/>
    </row>
    <row r="20" spans="1:18" ht="15.75">
      <c r="B20" s="68" t="s">
        <v>463</v>
      </c>
      <c r="C20" s="92" t="s">
        <v>110</v>
      </c>
      <c r="D20" s="93"/>
      <c r="E20" s="93"/>
      <c r="F20" s="93"/>
      <c r="G20" s="93"/>
      <c r="H20" s="93"/>
      <c r="I20" s="93"/>
      <c r="J20" s="93">
        <v>30</v>
      </c>
      <c r="K20" s="93"/>
      <c r="L20" s="93"/>
      <c r="M20" s="94">
        <f t="shared" si="2"/>
        <v>30</v>
      </c>
      <c r="N20" s="69"/>
      <c r="O20" s="66"/>
      <c r="P20" s="70" t="s">
        <v>112</v>
      </c>
    </row>
    <row r="22" spans="1:18" ht="15.75">
      <c r="B22" s="56" t="s">
        <v>151</v>
      </c>
      <c r="C22" s="57" t="s">
        <v>108</v>
      </c>
      <c r="D22" s="58"/>
      <c r="E22" s="58"/>
      <c r="F22" s="58">
        <v>1.65</v>
      </c>
      <c r="G22" s="58"/>
      <c r="H22" s="58"/>
      <c r="I22" s="58"/>
      <c r="J22" s="58">
        <v>30</v>
      </c>
      <c r="K22" s="58">
        <v>3</v>
      </c>
      <c r="L22" s="58"/>
      <c r="M22" s="59">
        <f>SUM(D22:L22)</f>
        <v>34.65</v>
      </c>
      <c r="N22" s="60"/>
      <c r="O22" s="61" t="s">
        <v>112</v>
      </c>
      <c r="P22" s="62"/>
    </row>
    <row r="23" spans="1:18" ht="15.75">
      <c r="B23" s="64" t="s">
        <v>467</v>
      </c>
      <c r="C23" s="57" t="s">
        <v>109</v>
      </c>
      <c r="D23" s="58"/>
      <c r="E23" s="58"/>
      <c r="F23" s="58">
        <v>1.65</v>
      </c>
      <c r="G23" s="58"/>
      <c r="H23" s="58"/>
      <c r="I23" s="58"/>
      <c r="J23" s="58">
        <v>30</v>
      </c>
      <c r="K23" s="58">
        <v>3</v>
      </c>
      <c r="L23" s="58"/>
      <c r="M23" s="59">
        <f t="shared" ref="M23:M24" si="3">SUM(D23:L23)</f>
        <v>34.65</v>
      </c>
      <c r="N23" s="65"/>
      <c r="O23" s="66" t="s">
        <v>112</v>
      </c>
      <c r="P23" s="67"/>
    </row>
    <row r="24" spans="1:18" ht="15.75">
      <c r="B24" s="68" t="s">
        <v>466</v>
      </c>
      <c r="C24" s="92" t="s">
        <v>110</v>
      </c>
      <c r="D24" s="93"/>
      <c r="E24" s="93"/>
      <c r="F24" s="93">
        <v>1.65</v>
      </c>
      <c r="G24" s="93"/>
      <c r="H24" s="93"/>
      <c r="I24" s="93"/>
      <c r="J24" s="93">
        <v>30</v>
      </c>
      <c r="K24" s="93">
        <v>3</v>
      </c>
      <c r="L24" s="93"/>
      <c r="M24" s="94">
        <f t="shared" si="3"/>
        <v>34.65</v>
      </c>
      <c r="N24" s="69"/>
      <c r="O24" s="66"/>
      <c r="P24" s="70" t="s">
        <v>112</v>
      </c>
    </row>
    <row r="25" spans="1:18" ht="5.25" customHeight="1"/>
    <row r="26" spans="1:18" ht="15.75">
      <c r="B26" s="56" t="s">
        <v>154</v>
      </c>
      <c r="C26" s="57" t="s">
        <v>108</v>
      </c>
      <c r="D26" s="58"/>
      <c r="E26" s="58"/>
      <c r="F26" s="58">
        <v>3.88</v>
      </c>
      <c r="G26" s="58"/>
      <c r="H26" s="58"/>
      <c r="I26" s="58"/>
      <c r="J26" s="58">
        <v>30</v>
      </c>
      <c r="K26" s="58"/>
      <c r="L26" s="58"/>
      <c r="M26" s="59">
        <f>SUM(D26:L26)</f>
        <v>33.880000000000003</v>
      </c>
      <c r="N26" s="60"/>
      <c r="O26" s="61" t="s">
        <v>112</v>
      </c>
      <c r="P26" s="62"/>
    </row>
    <row r="27" spans="1:18" ht="15.75">
      <c r="B27" s="64" t="s">
        <v>594</v>
      </c>
      <c r="C27" s="57" t="s">
        <v>109</v>
      </c>
      <c r="D27" s="58"/>
      <c r="E27" s="58"/>
      <c r="F27" s="58">
        <v>3.88</v>
      </c>
      <c r="G27" s="58"/>
      <c r="H27" s="58"/>
      <c r="I27" s="58"/>
      <c r="J27" s="58">
        <v>30</v>
      </c>
      <c r="K27" s="58"/>
      <c r="L27" s="58"/>
      <c r="M27" s="59">
        <f t="shared" ref="M27:M28" si="4">SUM(D27:L27)</f>
        <v>33.880000000000003</v>
      </c>
      <c r="N27" s="65"/>
      <c r="O27" s="66" t="s">
        <v>112</v>
      </c>
      <c r="P27" s="67"/>
    </row>
    <row r="28" spans="1:18" ht="15.75">
      <c r="B28" s="68" t="s">
        <v>466</v>
      </c>
      <c r="C28" s="92" t="s">
        <v>110</v>
      </c>
      <c r="D28" s="93"/>
      <c r="E28" s="93"/>
      <c r="F28" s="93">
        <v>3.88</v>
      </c>
      <c r="G28" s="93"/>
      <c r="H28" s="93"/>
      <c r="I28" s="93"/>
      <c r="J28" s="93">
        <v>30</v>
      </c>
      <c r="K28" s="93"/>
      <c r="L28" s="93"/>
      <c r="M28" s="94">
        <f t="shared" si="4"/>
        <v>33.880000000000003</v>
      </c>
      <c r="N28" s="69"/>
      <c r="O28" s="66"/>
      <c r="P28" s="70" t="s">
        <v>112</v>
      </c>
    </row>
    <row r="29" spans="1:18" ht="5.25" customHeight="1"/>
    <row r="30" spans="1:18" ht="15.75">
      <c r="B30" s="56" t="s">
        <v>154</v>
      </c>
      <c r="C30" s="57" t="s">
        <v>108</v>
      </c>
      <c r="D30" s="58"/>
      <c r="E30" s="58"/>
      <c r="F30" s="58">
        <v>30</v>
      </c>
      <c r="G30" s="58"/>
      <c r="H30" s="58"/>
      <c r="I30" s="58"/>
      <c r="J30" s="58">
        <v>30</v>
      </c>
      <c r="K30" s="58"/>
      <c r="L30" s="58"/>
      <c r="M30" s="59">
        <f>SUM(D30:L30)</f>
        <v>60</v>
      </c>
      <c r="N30" s="60"/>
      <c r="O30" s="61" t="s">
        <v>112</v>
      </c>
      <c r="P30" s="62"/>
    </row>
    <row r="31" spans="1:18" ht="15.75">
      <c r="B31" s="64" t="s">
        <v>468</v>
      </c>
      <c r="C31" s="57" t="s">
        <v>109</v>
      </c>
      <c r="D31" s="58"/>
      <c r="E31" s="58"/>
      <c r="F31" s="58">
        <v>30</v>
      </c>
      <c r="G31" s="58"/>
      <c r="H31" s="58"/>
      <c r="I31" s="58"/>
      <c r="J31" s="58">
        <v>30</v>
      </c>
      <c r="K31" s="58"/>
      <c r="L31" s="58"/>
      <c r="M31" s="59">
        <f t="shared" ref="M31:M32" si="5">SUM(D31:L31)</f>
        <v>60</v>
      </c>
      <c r="N31" s="65"/>
      <c r="O31" s="66" t="s">
        <v>112</v>
      </c>
      <c r="P31" s="67"/>
    </row>
    <row r="32" spans="1:18" ht="15.75">
      <c r="B32" s="68" t="s">
        <v>466</v>
      </c>
      <c r="C32" s="92" t="s">
        <v>110</v>
      </c>
      <c r="D32" s="93"/>
      <c r="E32" s="93"/>
      <c r="F32" s="93">
        <v>30</v>
      </c>
      <c r="G32" s="93"/>
      <c r="H32" s="93"/>
      <c r="I32" s="93"/>
      <c r="J32" s="93">
        <v>30</v>
      </c>
      <c r="K32" s="93"/>
      <c r="L32" s="93"/>
      <c r="M32" s="94">
        <f t="shared" si="5"/>
        <v>60</v>
      </c>
      <c r="N32" s="69"/>
      <c r="O32" s="66"/>
      <c r="P32" s="70" t="s">
        <v>112</v>
      </c>
    </row>
    <row r="34" spans="2:16" ht="15.75">
      <c r="B34" s="56" t="s">
        <v>147</v>
      </c>
      <c r="C34" s="57" t="s">
        <v>108</v>
      </c>
      <c r="D34" s="58"/>
      <c r="E34" s="58"/>
      <c r="F34" s="58">
        <v>30</v>
      </c>
      <c r="G34" s="58"/>
      <c r="H34" s="58"/>
      <c r="I34" s="58"/>
      <c r="J34" s="58">
        <v>30</v>
      </c>
      <c r="K34" s="58"/>
      <c r="L34" s="58"/>
      <c r="M34" s="59">
        <f>SUM(D34:L34)</f>
        <v>60</v>
      </c>
      <c r="N34" s="60"/>
      <c r="O34" s="61" t="s">
        <v>112</v>
      </c>
      <c r="P34" s="62"/>
    </row>
    <row r="35" spans="2:16" ht="15.75">
      <c r="B35" s="64" t="s">
        <v>470</v>
      </c>
      <c r="C35" s="57" t="s">
        <v>109</v>
      </c>
      <c r="D35" s="58"/>
      <c r="E35" s="58"/>
      <c r="F35" s="58">
        <v>30</v>
      </c>
      <c r="G35" s="58"/>
      <c r="H35" s="58"/>
      <c r="I35" s="58"/>
      <c r="J35" s="58">
        <v>30</v>
      </c>
      <c r="K35" s="58"/>
      <c r="L35" s="58"/>
      <c r="M35" s="59">
        <f t="shared" ref="M35:M36" si="6">SUM(D35:L35)</f>
        <v>60</v>
      </c>
      <c r="N35" s="66"/>
      <c r="O35" s="66" t="s">
        <v>112</v>
      </c>
      <c r="P35" s="67"/>
    </row>
    <row r="36" spans="2:16" ht="15.75">
      <c r="B36" s="68" t="s">
        <v>469</v>
      </c>
      <c r="C36" s="92" t="s">
        <v>110</v>
      </c>
      <c r="D36" s="93"/>
      <c r="E36" s="93"/>
      <c r="F36" s="93">
        <v>30</v>
      </c>
      <c r="G36" s="93"/>
      <c r="H36" s="93"/>
      <c r="I36" s="93"/>
      <c r="J36" s="93">
        <v>30</v>
      </c>
      <c r="K36" s="93"/>
      <c r="L36" s="93"/>
      <c r="M36" s="94">
        <f t="shared" si="6"/>
        <v>60</v>
      </c>
      <c r="N36" s="69"/>
      <c r="P36" s="70" t="s">
        <v>112</v>
      </c>
    </row>
    <row r="37" spans="2:16" ht="5.25" customHeight="1"/>
    <row r="38" spans="2:16" ht="15.75">
      <c r="B38" s="56" t="s">
        <v>151</v>
      </c>
      <c r="C38" s="57" t="s">
        <v>108</v>
      </c>
      <c r="D38" s="58"/>
      <c r="E38" s="58"/>
      <c r="F38" s="58">
        <v>9.5570000000000004</v>
      </c>
      <c r="G38" s="58"/>
      <c r="H38" s="58"/>
      <c r="I38" s="58"/>
      <c r="J38" s="58">
        <v>30</v>
      </c>
      <c r="K38" s="58"/>
      <c r="L38" s="58"/>
      <c r="M38" s="59">
        <f>SUM(D38:L38)</f>
        <v>39.557000000000002</v>
      </c>
      <c r="N38" s="60"/>
      <c r="O38" s="61" t="s">
        <v>112</v>
      </c>
      <c r="P38" s="62"/>
    </row>
    <row r="39" spans="2:16" ht="15.75">
      <c r="B39" s="64" t="s">
        <v>471</v>
      </c>
      <c r="C39" s="57" t="s">
        <v>109</v>
      </c>
      <c r="D39" s="58"/>
      <c r="E39" s="58"/>
      <c r="F39" s="58">
        <v>9.5570000000000004</v>
      </c>
      <c r="G39" s="58"/>
      <c r="H39" s="58"/>
      <c r="I39" s="58"/>
      <c r="J39" s="58">
        <v>30</v>
      </c>
      <c r="K39" s="58"/>
      <c r="L39" s="58"/>
      <c r="M39" s="59">
        <f t="shared" ref="M39:M40" si="7">SUM(D39:L39)</f>
        <v>39.557000000000002</v>
      </c>
      <c r="N39" s="65"/>
      <c r="O39" s="66" t="s">
        <v>112</v>
      </c>
      <c r="P39" s="67"/>
    </row>
    <row r="40" spans="2:16" ht="15.75">
      <c r="B40" s="68" t="s">
        <v>469</v>
      </c>
      <c r="C40" s="92" t="s">
        <v>110</v>
      </c>
      <c r="D40" s="93"/>
      <c r="E40" s="93"/>
      <c r="F40" s="93">
        <v>9.5570000000000004</v>
      </c>
      <c r="G40" s="93"/>
      <c r="H40" s="93"/>
      <c r="I40" s="93"/>
      <c r="J40" s="93">
        <v>30</v>
      </c>
      <c r="K40" s="93"/>
      <c r="L40" s="93"/>
      <c r="M40" s="94">
        <f t="shared" si="7"/>
        <v>39.557000000000002</v>
      </c>
      <c r="N40" s="69"/>
      <c r="O40" s="66"/>
      <c r="P40" s="70" t="s">
        <v>112</v>
      </c>
    </row>
    <row r="41" spans="2:16" ht="5.25" customHeight="1"/>
    <row r="42" spans="2:16" ht="15.75">
      <c r="B42" s="56" t="s">
        <v>151</v>
      </c>
      <c r="C42" s="57" t="s">
        <v>108</v>
      </c>
      <c r="D42" s="58"/>
      <c r="E42" s="58"/>
      <c r="F42" s="58"/>
      <c r="G42" s="58"/>
      <c r="H42" s="58"/>
      <c r="I42" s="58"/>
      <c r="J42" s="58">
        <v>30</v>
      </c>
      <c r="K42" s="58"/>
      <c r="L42" s="58"/>
      <c r="M42" s="59">
        <f>SUM(D42:L42)</f>
        <v>30</v>
      </c>
      <c r="N42" s="60"/>
      <c r="O42" s="61" t="s">
        <v>112</v>
      </c>
      <c r="P42" s="62"/>
    </row>
    <row r="43" spans="2:16" ht="15.75">
      <c r="B43" s="64" t="s">
        <v>472</v>
      </c>
      <c r="C43" s="57" t="s">
        <v>109</v>
      </c>
      <c r="D43" s="58"/>
      <c r="E43" s="58"/>
      <c r="F43" s="58"/>
      <c r="G43" s="58"/>
      <c r="H43" s="58"/>
      <c r="I43" s="58"/>
      <c r="J43" s="58">
        <v>30</v>
      </c>
      <c r="K43" s="58"/>
      <c r="L43" s="58"/>
      <c r="M43" s="59">
        <f t="shared" ref="M43:M44" si="8">SUM(D43:L43)</f>
        <v>30</v>
      </c>
      <c r="N43" s="65"/>
      <c r="O43" s="66" t="s">
        <v>112</v>
      </c>
      <c r="P43" s="67"/>
    </row>
    <row r="44" spans="2:16" ht="15.75">
      <c r="B44" s="68" t="s">
        <v>469</v>
      </c>
      <c r="C44" s="92" t="s">
        <v>110</v>
      </c>
      <c r="D44" s="93"/>
      <c r="E44" s="93"/>
      <c r="F44" s="93"/>
      <c r="G44" s="93"/>
      <c r="H44" s="93"/>
      <c r="I44" s="93"/>
      <c r="J44" s="93">
        <v>30</v>
      </c>
      <c r="K44" s="93"/>
      <c r="L44" s="93"/>
      <c r="M44" s="94">
        <f t="shared" si="8"/>
        <v>30</v>
      </c>
      <c r="N44" s="69"/>
      <c r="O44" s="66"/>
      <c r="P44" s="70" t="s">
        <v>112</v>
      </c>
    </row>
    <row r="45" spans="2:16" ht="5.25" customHeight="1"/>
    <row r="46" spans="2:16" ht="15.75">
      <c r="B46" s="56" t="s">
        <v>146</v>
      </c>
      <c r="C46" s="57" t="s">
        <v>108</v>
      </c>
      <c r="D46" s="58"/>
      <c r="E46" s="58"/>
      <c r="F46" s="58">
        <v>1.286</v>
      </c>
      <c r="G46" s="58"/>
      <c r="H46" s="58"/>
      <c r="I46" s="58"/>
      <c r="J46" s="58">
        <v>30</v>
      </c>
      <c r="K46" s="58"/>
      <c r="L46" s="58"/>
      <c r="M46" s="59">
        <f>SUM(D46:L46)</f>
        <v>31.286000000000001</v>
      </c>
      <c r="N46" s="60"/>
      <c r="O46" s="61" t="s">
        <v>112</v>
      </c>
      <c r="P46" s="62"/>
    </row>
    <row r="47" spans="2:16" ht="15.75">
      <c r="B47" s="64" t="s">
        <v>473</v>
      </c>
      <c r="C47" s="57" t="s">
        <v>109</v>
      </c>
      <c r="D47" s="58"/>
      <c r="E47" s="58"/>
      <c r="F47" s="58">
        <v>1.286</v>
      </c>
      <c r="G47" s="58"/>
      <c r="H47" s="58"/>
      <c r="I47" s="58"/>
      <c r="J47" s="58">
        <v>30</v>
      </c>
      <c r="K47" s="58"/>
      <c r="L47" s="58"/>
      <c r="M47" s="59">
        <f t="shared" ref="M47:M48" si="9">SUM(D47:L47)</f>
        <v>31.286000000000001</v>
      </c>
      <c r="N47" s="65"/>
      <c r="O47" s="66" t="s">
        <v>112</v>
      </c>
      <c r="P47" s="67"/>
    </row>
    <row r="48" spans="2:16" ht="15.75">
      <c r="B48" s="68" t="s">
        <v>469</v>
      </c>
      <c r="C48" s="92" t="s">
        <v>110</v>
      </c>
      <c r="D48" s="93"/>
      <c r="E48" s="93"/>
      <c r="F48" s="93">
        <v>1.286</v>
      </c>
      <c r="G48" s="93"/>
      <c r="H48" s="93"/>
      <c r="I48" s="93"/>
      <c r="J48" s="93">
        <v>30</v>
      </c>
      <c r="K48" s="93"/>
      <c r="L48" s="93"/>
      <c r="M48" s="94">
        <f t="shared" si="9"/>
        <v>31.286000000000001</v>
      </c>
      <c r="N48" s="69"/>
      <c r="O48" s="66"/>
      <c r="P48" s="70" t="s">
        <v>112</v>
      </c>
    </row>
    <row r="50" spans="2:16" ht="15.75">
      <c r="B50" s="56" t="s">
        <v>149</v>
      </c>
      <c r="C50" s="57" t="s">
        <v>108</v>
      </c>
      <c r="D50" s="58"/>
      <c r="E50" s="58"/>
      <c r="F50" s="58">
        <v>30</v>
      </c>
      <c r="G50" s="58"/>
      <c r="H50" s="58"/>
      <c r="I50" s="58"/>
      <c r="J50" s="58">
        <v>10.8</v>
      </c>
      <c r="K50" s="58"/>
      <c r="L50" s="58"/>
      <c r="M50" s="59">
        <f>SUM(D50:L50)</f>
        <v>40.799999999999997</v>
      </c>
      <c r="N50" s="60"/>
      <c r="O50" s="61" t="s">
        <v>112</v>
      </c>
      <c r="P50" s="62"/>
    </row>
    <row r="51" spans="2:16" ht="15.75">
      <c r="B51" s="64" t="s">
        <v>644</v>
      </c>
      <c r="C51" s="57" t="s">
        <v>109</v>
      </c>
      <c r="D51" s="58"/>
      <c r="E51" s="58"/>
      <c r="F51" s="58">
        <v>30</v>
      </c>
      <c r="G51" s="58"/>
      <c r="H51" s="58"/>
      <c r="I51" s="58"/>
      <c r="J51" s="58">
        <v>10.8</v>
      </c>
      <c r="K51" s="58"/>
      <c r="L51" s="58"/>
      <c r="M51" s="59">
        <f t="shared" ref="M51:M52" si="10">SUM(D51:L51)</f>
        <v>40.799999999999997</v>
      </c>
      <c r="N51" s="65"/>
      <c r="O51" s="66" t="s">
        <v>112</v>
      </c>
      <c r="P51" s="67"/>
    </row>
    <row r="52" spans="2:16" ht="15.75">
      <c r="B52" s="68" t="s">
        <v>645</v>
      </c>
      <c r="C52" s="92" t="s">
        <v>110</v>
      </c>
      <c r="D52" s="93"/>
      <c r="E52" s="93"/>
      <c r="F52" s="93">
        <v>30</v>
      </c>
      <c r="G52" s="93"/>
      <c r="H52" s="93"/>
      <c r="I52" s="93"/>
      <c r="J52" s="93">
        <v>10.8</v>
      </c>
      <c r="K52" s="93"/>
      <c r="L52" s="93"/>
      <c r="M52" s="94">
        <f t="shared" si="10"/>
        <v>40.799999999999997</v>
      </c>
      <c r="N52" s="69"/>
      <c r="O52" s="66"/>
      <c r="P52" s="70" t="s">
        <v>112</v>
      </c>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D50:D52 K50:L52 D42:D44 K46:L48 D46:D48 K14:L16 D18:D20 K18:L20 D14:D16 D10:D12 K10:L12 D26:D28 K26:L28 D22:D24 K22:L24 D38:D40 K38:L40 D34:D36 K34:L36 D30:D32 K30:L32 K42:L44">
      <formula1>0</formula1>
      <formula2>20</formula2>
    </dataValidation>
    <dataValidation type="decimal" allowBlank="1" showInputMessage="1" showErrorMessage="1" errorTitle="UYARI" error="Bu alan için 0-15 arası bir puan girebilirsiniz ve ondalık kısmı virgül ile ayrılmalıdır !" sqref="G50:H52 E50:E52 G42:H44 E42:E44 E46:E48 G38:H40 E18:E20 G18:H20 E14:E16 G10:H12 E10:E12 E26:E28 G22:H24 E22:E24 G26:H28 G30:H32 G14:H16 E38:E40 E34:E36 G34:H36 E30:E32 G46:H48">
      <formula1>0</formula1>
      <formula2>15</formula2>
    </dataValidation>
    <dataValidation type="decimal" allowBlank="1" showInputMessage="1" showErrorMessage="1" errorTitle="UYARI" error="Bu alan için 0-30 arası bir puan girebilirsiniz ve ondalık kısmı virgül ile ayrılmalıdır !" sqref="F50:F52 I50:J52 F42:F44 I42:J44 I46:J48 F38:F40 I38:J40 I14:J16 I10:J12 I18:J20 F18:F20 F10:F12 I22:J24 F26:F28 F22:F24 I26:J28 F30:F32 I30:J32 F14:F16 I34:J36 F34:F36 F46:F48">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 B26 B30 B34 B38 B42 B46 B50:B51 B62 B58</xm:sqref>
        </x14:dataValidation>
      </x14:dataValidations>
    </ext>
  </extLst>
</worksheet>
</file>

<file path=xl/worksheets/sheet23.xml><?xml version="1.0" encoding="utf-8"?>
<worksheet xmlns="http://schemas.openxmlformats.org/spreadsheetml/2006/main" xmlns:r="http://schemas.openxmlformats.org/officeDocument/2006/relationships">
  <dimension ref="B1:R32"/>
  <sheetViews>
    <sheetView showGridLines="0" workbookViewId="0"/>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207</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153</v>
      </c>
      <c r="C10" s="57" t="s">
        <v>108</v>
      </c>
      <c r="D10" s="58"/>
      <c r="E10" s="58"/>
      <c r="F10" s="58">
        <v>30</v>
      </c>
      <c r="G10" s="58"/>
      <c r="H10" s="58"/>
      <c r="I10" s="58"/>
      <c r="J10" s="58">
        <v>3</v>
      </c>
      <c r="K10" s="58"/>
      <c r="L10" s="58"/>
      <c r="M10" s="59">
        <f>SUM(D10:L10)</f>
        <v>33</v>
      </c>
      <c r="N10" s="60"/>
      <c r="O10" s="61" t="s">
        <v>112</v>
      </c>
      <c r="P10" s="62"/>
      <c r="Q10" s="63"/>
      <c r="R10" s="63"/>
    </row>
    <row r="11" spans="2:18" ht="22.5">
      <c r="B11" s="116" t="s">
        <v>452</v>
      </c>
      <c r="C11" s="57" t="s">
        <v>109</v>
      </c>
      <c r="D11" s="58"/>
      <c r="E11" s="58"/>
      <c r="F11" s="58">
        <v>30</v>
      </c>
      <c r="G11" s="58"/>
      <c r="H11" s="58"/>
      <c r="I11" s="58"/>
      <c r="J11" s="58">
        <v>3</v>
      </c>
      <c r="K11" s="58"/>
      <c r="L11" s="58"/>
      <c r="M11" s="59">
        <f t="shared" ref="M11:M12" si="0">SUM(D11:L11)</f>
        <v>33</v>
      </c>
      <c r="N11" s="65"/>
      <c r="O11" s="66" t="s">
        <v>112</v>
      </c>
      <c r="P11" s="67"/>
      <c r="Q11" s="63"/>
      <c r="R11" s="63"/>
    </row>
    <row r="12" spans="2:18" ht="15.75">
      <c r="B12" s="68" t="s">
        <v>453</v>
      </c>
      <c r="C12" s="92" t="s">
        <v>110</v>
      </c>
      <c r="D12" s="93"/>
      <c r="E12" s="93"/>
      <c r="F12" s="93">
        <v>30</v>
      </c>
      <c r="G12" s="93"/>
      <c r="H12" s="93"/>
      <c r="I12" s="93"/>
      <c r="J12" s="93">
        <v>3</v>
      </c>
      <c r="K12" s="93"/>
      <c r="L12" s="93"/>
      <c r="M12" s="94">
        <f t="shared" si="0"/>
        <v>33</v>
      </c>
      <c r="N12" s="69" t="s">
        <v>112</v>
      </c>
      <c r="O12" s="66" t="s">
        <v>112</v>
      </c>
      <c r="P12" s="70" t="s">
        <v>112</v>
      </c>
      <c r="Q12" s="63"/>
      <c r="R12" s="63"/>
    </row>
    <row r="13" spans="2:18" ht="5.25" customHeight="1">
      <c r="B13" s="71"/>
      <c r="C13" s="72"/>
      <c r="D13" s="72"/>
      <c r="E13" s="72"/>
      <c r="F13" s="72"/>
      <c r="G13" s="72"/>
      <c r="H13" s="72"/>
      <c r="I13" s="72"/>
      <c r="J13" s="72"/>
      <c r="K13" s="72"/>
      <c r="L13" s="72"/>
      <c r="M13" s="72"/>
      <c r="N13" s="73"/>
      <c r="O13" s="73"/>
      <c r="P13" s="41"/>
      <c r="Q13" s="41"/>
      <c r="R13" s="41"/>
    </row>
    <row r="14" spans="2:18" ht="15.75">
      <c r="B14" s="56" t="s">
        <v>154</v>
      </c>
      <c r="C14" s="57" t="s">
        <v>108</v>
      </c>
      <c r="D14" s="58"/>
      <c r="E14" s="58"/>
      <c r="F14" s="58">
        <v>30</v>
      </c>
      <c r="G14" s="58"/>
      <c r="H14" s="58"/>
      <c r="I14" s="58"/>
      <c r="J14" s="58">
        <v>2.4</v>
      </c>
      <c r="K14" s="58"/>
      <c r="L14" s="58"/>
      <c r="M14" s="59">
        <f>SUM(D14:L14)</f>
        <v>32.4</v>
      </c>
      <c r="N14" s="60"/>
      <c r="O14" s="61" t="s">
        <v>112</v>
      </c>
      <c r="P14" s="62"/>
      <c r="R14" s="63"/>
    </row>
    <row r="15" spans="2:18" ht="15.75">
      <c r="B15" s="64" t="s">
        <v>563</v>
      </c>
      <c r="C15" s="57" t="s">
        <v>109</v>
      </c>
      <c r="D15" s="58"/>
      <c r="E15" s="58"/>
      <c r="F15" s="58">
        <v>30</v>
      </c>
      <c r="G15" s="58"/>
      <c r="H15" s="58"/>
      <c r="I15" s="58"/>
      <c r="J15" s="58">
        <v>2.4</v>
      </c>
      <c r="K15" s="58"/>
      <c r="L15" s="58"/>
      <c r="M15" s="59">
        <f t="shared" ref="M15:M16" si="1">SUM(D15:L15)</f>
        <v>32.4</v>
      </c>
      <c r="N15" s="65"/>
      <c r="O15" s="66" t="s">
        <v>112</v>
      </c>
      <c r="P15" s="67"/>
      <c r="R15" s="63"/>
    </row>
    <row r="16" spans="2:18" ht="15.75">
      <c r="B16" s="68" t="s">
        <v>453</v>
      </c>
      <c r="C16" s="92" t="s">
        <v>110</v>
      </c>
      <c r="D16" s="93"/>
      <c r="E16" s="93"/>
      <c r="F16" s="93">
        <v>30</v>
      </c>
      <c r="G16" s="93"/>
      <c r="H16" s="93"/>
      <c r="I16" s="93"/>
      <c r="J16" s="93">
        <v>0</v>
      </c>
      <c r="K16" s="93"/>
      <c r="L16" s="93"/>
      <c r="M16" s="94">
        <f t="shared" si="1"/>
        <v>30</v>
      </c>
      <c r="N16" s="69" t="s">
        <v>179</v>
      </c>
      <c r="O16" s="66" t="s">
        <v>180</v>
      </c>
      <c r="P16" s="70" t="s">
        <v>112</v>
      </c>
      <c r="R16" s="63"/>
    </row>
    <row r="17" spans="2:18">
      <c r="R17" s="41"/>
    </row>
    <row r="18" spans="2:18" ht="15.75">
      <c r="B18" s="56" t="s">
        <v>154</v>
      </c>
      <c r="C18" s="57" t="s">
        <v>108</v>
      </c>
      <c r="D18" s="58"/>
      <c r="E18" s="58"/>
      <c r="F18" s="58">
        <v>28.5</v>
      </c>
      <c r="G18" s="58"/>
      <c r="H18" s="58"/>
      <c r="I18" s="58"/>
      <c r="J18" s="58">
        <v>29.7</v>
      </c>
      <c r="K18" s="58"/>
      <c r="L18" s="58"/>
      <c r="M18" s="59">
        <f>SUM(D18:L18)</f>
        <v>58.2</v>
      </c>
      <c r="N18" s="60"/>
      <c r="O18" s="61" t="s">
        <v>112</v>
      </c>
      <c r="P18" s="62"/>
      <c r="Q18" s="63"/>
      <c r="R18" s="63"/>
    </row>
    <row r="19" spans="2:18" ht="15.75">
      <c r="B19" s="116" t="s">
        <v>454</v>
      </c>
      <c r="C19" s="57" t="s">
        <v>109</v>
      </c>
      <c r="D19" s="58"/>
      <c r="E19" s="58"/>
      <c r="F19" s="58">
        <v>28.5</v>
      </c>
      <c r="G19" s="58"/>
      <c r="H19" s="58"/>
      <c r="I19" s="58"/>
      <c r="J19" s="58">
        <v>29.7</v>
      </c>
      <c r="K19" s="58"/>
      <c r="L19" s="58"/>
      <c r="M19" s="59">
        <f t="shared" ref="M19:M20" si="2">SUM(D19:L19)</f>
        <v>58.2</v>
      </c>
      <c r="N19" s="65"/>
      <c r="O19" s="66" t="s">
        <v>112</v>
      </c>
      <c r="P19" s="127"/>
      <c r="Q19" s="63"/>
      <c r="R19" s="63"/>
    </row>
    <row r="20" spans="2:18" ht="15.75">
      <c r="B20" s="68" t="s">
        <v>564</v>
      </c>
      <c r="C20" s="92" t="s">
        <v>110</v>
      </c>
      <c r="D20" s="93"/>
      <c r="E20" s="93"/>
      <c r="F20" s="93">
        <v>28.5</v>
      </c>
      <c r="G20" s="93"/>
      <c r="H20" s="93"/>
      <c r="I20" s="93"/>
      <c r="J20" s="93">
        <v>1.2</v>
      </c>
      <c r="K20" s="93"/>
      <c r="L20" s="93"/>
      <c r="M20" s="94">
        <f t="shared" si="2"/>
        <v>29.7</v>
      </c>
      <c r="N20" s="69" t="s">
        <v>179</v>
      </c>
      <c r="O20" s="66" t="s">
        <v>180</v>
      </c>
      <c r="P20" s="70" t="s">
        <v>112</v>
      </c>
      <c r="Q20" s="63"/>
      <c r="R20" s="63"/>
    </row>
    <row r="21" spans="2:18" ht="5.25" customHeight="1">
      <c r="B21" s="71"/>
      <c r="C21" s="72"/>
      <c r="D21" s="72"/>
      <c r="E21" s="72"/>
      <c r="F21" s="72"/>
      <c r="G21" s="72"/>
      <c r="H21" s="72"/>
      <c r="I21" s="72"/>
      <c r="J21" s="72"/>
      <c r="K21" s="72"/>
      <c r="L21" s="72"/>
      <c r="M21" s="72"/>
      <c r="N21" s="73"/>
      <c r="O21" s="73"/>
      <c r="P21" s="41"/>
      <c r="Q21" s="41"/>
      <c r="R21" s="41"/>
    </row>
    <row r="22" spans="2:18" ht="15.75">
      <c r="B22" s="56" t="s">
        <v>566</v>
      </c>
      <c r="C22" s="57" t="s">
        <v>108</v>
      </c>
      <c r="D22" s="58"/>
      <c r="E22" s="58"/>
      <c r="F22" s="58">
        <v>30</v>
      </c>
      <c r="G22" s="58"/>
      <c r="H22" s="58"/>
      <c r="I22" s="58"/>
      <c r="J22" s="58">
        <v>6.3</v>
      </c>
      <c r="K22" s="58"/>
      <c r="L22" s="58"/>
      <c r="M22" s="59">
        <f>SUM(D22:L22)</f>
        <v>36.299999999999997</v>
      </c>
      <c r="N22" s="60"/>
      <c r="O22" s="61" t="s">
        <v>112</v>
      </c>
      <c r="P22" s="62"/>
      <c r="R22" s="63"/>
    </row>
    <row r="23" spans="2:18" ht="15.75">
      <c r="B23" s="64" t="s">
        <v>567</v>
      </c>
      <c r="C23" s="57" t="s">
        <v>109</v>
      </c>
      <c r="D23" s="58"/>
      <c r="E23" s="58"/>
      <c r="F23" s="58">
        <v>30</v>
      </c>
      <c r="G23" s="58"/>
      <c r="H23" s="58"/>
      <c r="I23" s="58"/>
      <c r="J23" s="58">
        <v>6.3</v>
      </c>
      <c r="K23" s="58"/>
      <c r="L23" s="58"/>
      <c r="M23" s="59">
        <f t="shared" ref="M23:M24" si="3">SUM(D23:L23)</f>
        <v>36.299999999999997</v>
      </c>
      <c r="N23" s="65"/>
      <c r="O23" s="66" t="s">
        <v>112</v>
      </c>
      <c r="P23" s="67"/>
      <c r="R23" s="63"/>
    </row>
    <row r="24" spans="2:18" ht="15.75">
      <c r="B24" s="68" t="s">
        <v>565</v>
      </c>
      <c r="C24" s="92" t="s">
        <v>110</v>
      </c>
      <c r="D24" s="93"/>
      <c r="E24" s="93"/>
      <c r="F24" s="93">
        <v>30</v>
      </c>
      <c r="G24" s="93"/>
      <c r="H24" s="93"/>
      <c r="I24" s="93"/>
      <c r="J24" s="93">
        <v>1.5</v>
      </c>
      <c r="K24" s="93"/>
      <c r="L24" s="93"/>
      <c r="M24" s="94">
        <f t="shared" si="3"/>
        <v>31.5</v>
      </c>
      <c r="N24" s="69" t="s">
        <v>179</v>
      </c>
      <c r="O24" s="66" t="s">
        <v>180</v>
      </c>
      <c r="P24" s="70" t="s">
        <v>112</v>
      </c>
      <c r="R24" s="63"/>
    </row>
    <row r="25" spans="2:18" ht="5.25" customHeight="1"/>
    <row r="26" spans="2:18" ht="15.75">
      <c r="B26" s="56" t="s">
        <v>154</v>
      </c>
      <c r="C26" s="57" t="s">
        <v>108</v>
      </c>
      <c r="D26" s="58"/>
      <c r="E26" s="58"/>
      <c r="F26" s="58">
        <v>30</v>
      </c>
      <c r="G26" s="58"/>
      <c r="H26" s="58"/>
      <c r="I26" s="58"/>
      <c r="J26" s="58">
        <v>6</v>
      </c>
      <c r="K26" s="58"/>
      <c r="L26" s="58"/>
      <c r="M26" s="59">
        <f>SUM(D26:L26)</f>
        <v>36</v>
      </c>
      <c r="N26" s="60"/>
      <c r="O26" s="61" t="s">
        <v>112</v>
      </c>
      <c r="P26" s="62"/>
      <c r="Q26" s="63"/>
      <c r="R26" s="63"/>
    </row>
    <row r="27" spans="2:18" ht="15.75">
      <c r="B27" s="116" t="s">
        <v>568</v>
      </c>
      <c r="C27" s="57" t="s">
        <v>109</v>
      </c>
      <c r="D27" s="58"/>
      <c r="E27" s="58"/>
      <c r="F27" s="58">
        <v>30</v>
      </c>
      <c r="G27" s="58"/>
      <c r="H27" s="58"/>
      <c r="I27" s="58"/>
      <c r="J27" s="58">
        <v>6</v>
      </c>
      <c r="K27" s="58"/>
      <c r="L27" s="58"/>
      <c r="M27" s="59">
        <f t="shared" ref="M27:M28" si="4">SUM(D27:L27)</f>
        <v>36</v>
      </c>
      <c r="N27" s="65"/>
      <c r="O27" s="66" t="s">
        <v>112</v>
      </c>
      <c r="P27" s="127"/>
      <c r="Q27" s="63"/>
      <c r="R27" s="63"/>
    </row>
    <row r="28" spans="2:18" ht="15.75">
      <c r="B28" s="68" t="s">
        <v>565</v>
      </c>
      <c r="C28" s="92" t="s">
        <v>110</v>
      </c>
      <c r="D28" s="93"/>
      <c r="E28" s="93"/>
      <c r="F28" s="93">
        <v>30</v>
      </c>
      <c r="G28" s="93"/>
      <c r="H28" s="93"/>
      <c r="I28" s="93"/>
      <c r="J28" s="93">
        <v>2.4</v>
      </c>
      <c r="K28" s="93"/>
      <c r="L28" s="93"/>
      <c r="M28" s="94">
        <f t="shared" si="4"/>
        <v>32.4</v>
      </c>
      <c r="N28" s="69" t="s">
        <v>179</v>
      </c>
      <c r="O28" s="66" t="s">
        <v>180</v>
      </c>
      <c r="P28" s="70" t="s">
        <v>112</v>
      </c>
      <c r="Q28" s="63"/>
      <c r="R28" s="63"/>
    </row>
    <row r="29" spans="2:18" ht="5.25" customHeight="1">
      <c r="B29" s="71"/>
      <c r="C29" s="72"/>
      <c r="D29" s="72"/>
      <c r="E29" s="72"/>
      <c r="F29" s="72"/>
      <c r="G29" s="72"/>
      <c r="H29" s="72"/>
      <c r="I29" s="72"/>
      <c r="J29" s="72"/>
      <c r="K29" s="72"/>
      <c r="L29" s="72"/>
      <c r="M29" s="72"/>
      <c r="N29" s="73"/>
      <c r="O29" s="73"/>
      <c r="P29" s="41"/>
      <c r="Q29" s="41"/>
      <c r="R29" s="41"/>
    </row>
    <row r="30" spans="2:18" ht="15.75">
      <c r="B30" s="56" t="s">
        <v>154</v>
      </c>
      <c r="C30" s="57" t="s">
        <v>108</v>
      </c>
      <c r="D30" s="58"/>
      <c r="E30" s="58"/>
      <c r="F30" s="58">
        <v>30</v>
      </c>
      <c r="G30" s="58"/>
      <c r="H30" s="58"/>
      <c r="I30" s="58"/>
      <c r="J30" s="58">
        <v>12</v>
      </c>
      <c r="K30" s="58"/>
      <c r="L30" s="58"/>
      <c r="M30" s="59">
        <f>SUM(D30:L30)</f>
        <v>42</v>
      </c>
      <c r="N30" s="60"/>
      <c r="O30" s="61" t="s">
        <v>112</v>
      </c>
      <c r="P30" s="62"/>
      <c r="R30" s="63"/>
    </row>
    <row r="31" spans="2:18" ht="15.75">
      <c r="B31" s="64" t="s">
        <v>569</v>
      </c>
      <c r="C31" s="57" t="s">
        <v>109</v>
      </c>
      <c r="D31" s="58"/>
      <c r="E31" s="58"/>
      <c r="F31" s="58">
        <v>30</v>
      </c>
      <c r="G31" s="58"/>
      <c r="H31" s="58"/>
      <c r="I31" s="58"/>
      <c r="J31" s="58">
        <v>12</v>
      </c>
      <c r="K31" s="58"/>
      <c r="L31" s="58"/>
      <c r="M31" s="59">
        <f t="shared" ref="M31:M32" si="5">SUM(D31:L31)</f>
        <v>42</v>
      </c>
      <c r="N31" s="65"/>
      <c r="O31" s="66" t="s">
        <v>112</v>
      </c>
      <c r="P31" s="67"/>
      <c r="R31" s="63"/>
    </row>
    <row r="32" spans="2:18" ht="15.75">
      <c r="B32" s="68" t="s">
        <v>565</v>
      </c>
      <c r="C32" s="92" t="s">
        <v>110</v>
      </c>
      <c r="D32" s="93"/>
      <c r="E32" s="93"/>
      <c r="F32" s="93">
        <v>30</v>
      </c>
      <c r="G32" s="93"/>
      <c r="H32" s="93"/>
      <c r="I32" s="93"/>
      <c r="J32" s="93">
        <v>2.4</v>
      </c>
      <c r="K32" s="93"/>
      <c r="L32" s="93"/>
      <c r="M32" s="94">
        <f t="shared" si="5"/>
        <v>32.4</v>
      </c>
      <c r="N32" s="69" t="s">
        <v>179</v>
      </c>
      <c r="O32" s="66" t="s">
        <v>180</v>
      </c>
      <c r="P32" s="70"/>
      <c r="R32" s="63"/>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K10:L12 D10:D12 K14:L16 D14:D16 K18:L20 D18:D20 K22:L24 D22:D24 K26:L28 D26:D28 K30:L32 D30:D32">
      <formula1>0</formula1>
      <formula2>20</formula2>
    </dataValidation>
    <dataValidation type="decimal" allowBlank="1" showInputMessage="1" showErrorMessage="1" errorTitle="UYARI" error="Bu alan için 0-15 arası bir puan girebilirsiniz ve ondalık kısmı virgül ile ayrılmalıdır !" sqref="E30:E32 E10:E12 G10:H12 E14:E16 G14:H16 E18:E20 G18:H20 E22:E24 G26:H28 E26:E28 G22:H24 G30:H32">
      <formula1>0</formula1>
      <formula2>15</formula2>
    </dataValidation>
    <dataValidation type="decimal" allowBlank="1" showInputMessage="1" showErrorMessage="1" errorTitle="UYARI" error="Bu alan için 0-30 arası bir puan girebilirsiniz ve ondalık kısmı virgül ile ayrılmalıdır !" sqref="F10:F12 F14:F16 F18:F20 F26:F28 I26:J28 F22:F24 I10:J12 I14:J16 I18:J20 I22:J24 F30:F32 I30:J32">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xm:sqref>
        </x14:dataValidation>
      </x14:dataValidations>
    </ext>
  </extLst>
</worksheet>
</file>

<file path=xl/worksheets/sheet24.xml><?xml version="1.0" encoding="utf-8"?>
<worksheet xmlns="http://schemas.openxmlformats.org/spreadsheetml/2006/main" xmlns:r="http://schemas.openxmlformats.org/officeDocument/2006/relationships">
  <dimension ref="A1:R64"/>
  <sheetViews>
    <sheetView showGridLines="0" workbookViewId="0">
      <pane ySplit="8" topLeftCell="A9" activePane="bottomLeft" state="frozen"/>
      <selection pane="bottomLeft" activeCell="M12" sqref="M12"/>
    </sheetView>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1:18" ht="8.25" customHeight="1"/>
    <row r="2" spans="1:18" ht="18.75" customHeight="1">
      <c r="B2" s="142" t="s">
        <v>0</v>
      </c>
      <c r="C2" s="143"/>
      <c r="D2" s="143"/>
      <c r="E2" s="143"/>
      <c r="F2" s="143"/>
      <c r="G2" s="143"/>
      <c r="H2" s="143"/>
      <c r="I2" s="144" t="s">
        <v>125</v>
      </c>
      <c r="J2" s="144"/>
      <c r="K2" s="144"/>
      <c r="L2" s="144"/>
      <c r="M2" s="144"/>
      <c r="N2" s="144"/>
      <c r="O2" s="74"/>
      <c r="P2" s="75"/>
      <c r="Q2" s="41"/>
      <c r="R2" s="41"/>
    </row>
    <row r="3" spans="1:18" ht="18.75">
      <c r="B3" s="147" t="s">
        <v>86</v>
      </c>
      <c r="C3" s="148"/>
      <c r="D3" s="148"/>
      <c r="E3" s="148"/>
      <c r="F3" s="148"/>
      <c r="G3" s="148"/>
      <c r="H3" s="148"/>
      <c r="I3" s="145"/>
      <c r="J3" s="145"/>
      <c r="K3" s="145"/>
      <c r="L3" s="145"/>
      <c r="M3" s="145"/>
      <c r="N3" s="145"/>
      <c r="O3" s="76"/>
      <c r="P3" s="77"/>
      <c r="Q3" s="3"/>
      <c r="R3" s="41"/>
    </row>
    <row r="4" spans="1:18" ht="18.75">
      <c r="B4" s="149" t="s">
        <v>511</v>
      </c>
      <c r="C4" s="150"/>
      <c r="D4" s="150"/>
      <c r="E4" s="150"/>
      <c r="F4" s="150"/>
      <c r="G4" s="150"/>
      <c r="H4" s="150"/>
      <c r="I4" s="146"/>
      <c r="J4" s="146"/>
      <c r="K4" s="146"/>
      <c r="L4" s="146"/>
      <c r="M4" s="146"/>
      <c r="N4" s="146"/>
      <c r="O4" s="78"/>
      <c r="P4" s="79"/>
      <c r="Q4" s="41"/>
      <c r="R4" s="41"/>
    </row>
    <row r="5" spans="1:18">
      <c r="B5" s="151" t="s">
        <v>510</v>
      </c>
      <c r="C5" s="152"/>
      <c r="D5" s="152"/>
      <c r="E5" s="152"/>
      <c r="F5" s="152"/>
      <c r="G5" s="152"/>
      <c r="H5" s="153" t="s">
        <v>7</v>
      </c>
      <c r="I5" s="154"/>
      <c r="J5" s="154"/>
      <c r="K5" s="154"/>
      <c r="L5" s="154"/>
      <c r="M5" s="154"/>
      <c r="N5" s="154"/>
      <c r="O5" s="154"/>
      <c r="P5" s="155"/>
      <c r="Q5" s="41"/>
      <c r="R5" s="41"/>
    </row>
    <row r="6" spans="1:18" ht="15.75">
      <c r="B6" s="137" t="s">
        <v>513</v>
      </c>
      <c r="C6" s="138"/>
      <c r="D6" s="139" t="s">
        <v>87</v>
      </c>
      <c r="E6" s="140"/>
      <c r="F6" s="140"/>
      <c r="G6" s="140"/>
      <c r="H6" s="140"/>
      <c r="I6" s="140"/>
      <c r="J6" s="140"/>
      <c r="K6" s="140"/>
      <c r="L6" s="140"/>
      <c r="M6" s="141"/>
      <c r="N6" s="42"/>
      <c r="O6" s="42"/>
      <c r="P6" s="43" t="s">
        <v>88</v>
      </c>
      <c r="Q6" s="41"/>
      <c r="R6" s="41"/>
    </row>
    <row r="7" spans="1: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1: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1:18" ht="5.25" customHeight="1">
      <c r="B9" s="50"/>
      <c r="C9" s="50"/>
      <c r="D9" s="51"/>
      <c r="E9" s="52"/>
      <c r="F9" s="52"/>
      <c r="G9" s="53"/>
      <c r="H9" s="52"/>
      <c r="I9" s="52"/>
      <c r="J9" s="52"/>
      <c r="K9" s="53"/>
      <c r="L9" s="52"/>
      <c r="M9" s="53"/>
      <c r="N9" s="54"/>
      <c r="O9" s="54"/>
      <c r="P9" s="55"/>
      <c r="Q9" s="55"/>
      <c r="R9" s="55"/>
    </row>
    <row r="10" spans="1:18" ht="15.75">
      <c r="B10" s="56" t="s">
        <v>535</v>
      </c>
      <c r="C10" s="57" t="s">
        <v>108</v>
      </c>
      <c r="D10" s="58"/>
      <c r="E10" s="58">
        <v>15</v>
      </c>
      <c r="F10" s="58">
        <v>28.44</v>
      </c>
      <c r="G10" s="58"/>
      <c r="H10" s="58"/>
      <c r="I10" s="58"/>
      <c r="J10" s="58">
        <v>30</v>
      </c>
      <c r="K10" s="58">
        <v>4.8</v>
      </c>
      <c r="L10" s="58"/>
      <c r="M10" s="59">
        <f>SUM(D10:L10)</f>
        <v>78.239999999999995</v>
      </c>
      <c r="N10" s="60"/>
      <c r="O10" s="61" t="s">
        <v>112</v>
      </c>
      <c r="P10" s="62"/>
      <c r="Q10" s="63"/>
      <c r="R10" s="63"/>
    </row>
    <row r="11" spans="1:18" ht="15.75">
      <c r="B11" s="64" t="s">
        <v>349</v>
      </c>
      <c r="C11" s="57" t="s">
        <v>109</v>
      </c>
      <c r="D11" s="58"/>
      <c r="E11" s="58">
        <v>15</v>
      </c>
      <c r="F11" s="58">
        <v>28.44</v>
      </c>
      <c r="G11" s="58"/>
      <c r="H11" s="58"/>
      <c r="I11" s="58"/>
      <c r="J11" s="58">
        <v>30</v>
      </c>
      <c r="K11" s="58">
        <v>4.8</v>
      </c>
      <c r="L11" s="58"/>
      <c r="M11" s="59">
        <f t="shared" ref="M11:M12" si="0">SUM(D11:L11)</f>
        <v>78.239999999999995</v>
      </c>
      <c r="N11" s="65"/>
      <c r="O11" s="66" t="s">
        <v>112</v>
      </c>
      <c r="P11" s="67"/>
      <c r="Q11" s="63"/>
      <c r="R11" s="63"/>
    </row>
    <row r="12" spans="1:18" ht="15.75">
      <c r="B12" s="68" t="s">
        <v>348</v>
      </c>
      <c r="C12" s="92" t="s">
        <v>110</v>
      </c>
      <c r="D12" s="93"/>
      <c r="E12" s="93">
        <v>15</v>
      </c>
      <c r="F12" s="93">
        <v>28.44</v>
      </c>
      <c r="G12" s="93"/>
      <c r="H12" s="93"/>
      <c r="I12" s="93"/>
      <c r="J12" s="93">
        <v>30</v>
      </c>
      <c r="K12" s="93">
        <v>4.8</v>
      </c>
      <c r="L12" s="93"/>
      <c r="M12" s="94">
        <f t="shared" si="0"/>
        <v>78.239999999999995</v>
      </c>
      <c r="N12" s="69" t="s">
        <v>112</v>
      </c>
      <c r="O12" s="66" t="s">
        <v>112</v>
      </c>
      <c r="P12" s="70" t="s">
        <v>112</v>
      </c>
      <c r="Q12" s="63"/>
      <c r="R12" s="63"/>
    </row>
    <row r="13" spans="1:18" ht="6.75" customHeight="1">
      <c r="B13" s="71"/>
      <c r="C13" s="72"/>
      <c r="D13" s="72"/>
      <c r="E13" s="72"/>
      <c r="F13" s="72"/>
      <c r="G13" s="72"/>
      <c r="H13" s="72"/>
      <c r="I13" s="72"/>
      <c r="J13" s="72"/>
      <c r="K13" s="72"/>
      <c r="L13" s="72"/>
      <c r="M13" s="72"/>
      <c r="N13" s="73"/>
      <c r="O13" s="73"/>
      <c r="P13" s="41"/>
      <c r="Q13" s="41"/>
      <c r="R13" s="41"/>
    </row>
    <row r="14" spans="1:18" ht="15.75">
      <c r="A14"/>
      <c r="B14" s="56" t="s">
        <v>149</v>
      </c>
      <c r="C14" s="57" t="s">
        <v>108</v>
      </c>
      <c r="D14" s="58"/>
      <c r="E14" s="58"/>
      <c r="F14" s="58">
        <v>8.5500000000000007</v>
      </c>
      <c r="G14" s="58"/>
      <c r="H14" s="58"/>
      <c r="I14" s="58"/>
      <c r="J14" s="58">
        <v>30</v>
      </c>
      <c r="K14" s="58"/>
      <c r="L14" s="58"/>
      <c r="M14" s="59">
        <f>SUM(D14:L14)</f>
        <v>38.549999999999997</v>
      </c>
      <c r="N14" s="60"/>
      <c r="O14" s="61" t="s">
        <v>112</v>
      </c>
      <c r="P14" s="62"/>
      <c r="Q14"/>
      <c r="R14" s="63"/>
    </row>
    <row r="15" spans="1:18" ht="15.75">
      <c r="A15"/>
      <c r="B15" s="64" t="s">
        <v>351</v>
      </c>
      <c r="C15" s="57" t="s">
        <v>109</v>
      </c>
      <c r="D15" s="58"/>
      <c r="E15" s="58"/>
      <c r="F15" s="58">
        <v>8.5500000000000007</v>
      </c>
      <c r="G15" s="58"/>
      <c r="H15" s="58"/>
      <c r="I15" s="58"/>
      <c r="J15" s="58">
        <v>30</v>
      </c>
      <c r="K15" s="58"/>
      <c r="L15" s="58"/>
      <c r="M15" s="59">
        <f t="shared" ref="M15:M16" si="1">SUM(D15:L15)</f>
        <v>38.549999999999997</v>
      </c>
      <c r="N15" s="65"/>
      <c r="O15" s="66" t="s">
        <v>112</v>
      </c>
      <c r="P15" s="67"/>
      <c r="Q15"/>
      <c r="R15" s="63"/>
    </row>
    <row r="16" spans="1:18" ht="15.75">
      <c r="A16"/>
      <c r="B16" s="68" t="s">
        <v>350</v>
      </c>
      <c r="C16" s="92" t="s">
        <v>110</v>
      </c>
      <c r="D16" s="93"/>
      <c r="E16" s="93"/>
      <c r="F16" s="93">
        <v>8.5500000000000007</v>
      </c>
      <c r="G16" s="93"/>
      <c r="H16" s="93"/>
      <c r="I16" s="93"/>
      <c r="J16" s="93">
        <v>30</v>
      </c>
      <c r="K16" s="93"/>
      <c r="L16" s="93"/>
      <c r="M16" s="94">
        <f t="shared" si="1"/>
        <v>38.549999999999997</v>
      </c>
      <c r="N16" s="69"/>
      <c r="O16" s="66"/>
      <c r="P16" s="70" t="s">
        <v>112</v>
      </c>
      <c r="Q16"/>
      <c r="R16" s="63"/>
    </row>
    <row r="17" spans="1:18" ht="5.25" customHeight="1">
      <c r="A17"/>
      <c r="B17"/>
      <c r="C17"/>
      <c r="D17"/>
      <c r="E17"/>
      <c r="F17"/>
      <c r="G17"/>
      <c r="H17"/>
      <c r="I17"/>
      <c r="J17"/>
      <c r="K17"/>
      <c r="L17"/>
      <c r="M17"/>
      <c r="N17"/>
      <c r="O17"/>
      <c r="P17"/>
      <c r="Q17"/>
      <c r="R17" s="41"/>
    </row>
    <row r="18" spans="1:18" ht="15.75">
      <c r="B18" s="56" t="s">
        <v>149</v>
      </c>
      <c r="C18" s="57" t="s">
        <v>108</v>
      </c>
      <c r="D18" s="58"/>
      <c r="E18" s="58"/>
      <c r="F18" s="58">
        <v>15.247999999999999</v>
      </c>
      <c r="G18" s="58"/>
      <c r="H18" s="58"/>
      <c r="I18" s="58"/>
      <c r="J18" s="58">
        <v>30</v>
      </c>
      <c r="K18" s="58"/>
      <c r="L18" s="58"/>
      <c r="M18" s="59">
        <f>SUM(D18:L18)</f>
        <v>45.247999999999998</v>
      </c>
      <c r="N18" s="60"/>
      <c r="O18" s="61" t="s">
        <v>112</v>
      </c>
      <c r="P18" s="62"/>
    </row>
    <row r="19" spans="1:18" ht="15.75">
      <c r="B19" s="64" t="s">
        <v>352</v>
      </c>
      <c r="C19" s="57" t="s">
        <v>109</v>
      </c>
      <c r="D19" s="58"/>
      <c r="E19" s="58"/>
      <c r="F19" s="58">
        <v>15.247999999999999</v>
      </c>
      <c r="G19" s="58"/>
      <c r="H19" s="58"/>
      <c r="I19" s="58"/>
      <c r="J19" s="58">
        <v>30</v>
      </c>
      <c r="K19" s="58"/>
      <c r="L19" s="58"/>
      <c r="M19" s="59">
        <f t="shared" ref="M19:M20" si="2">SUM(D19:L19)</f>
        <v>45.247999999999998</v>
      </c>
      <c r="N19" s="65"/>
      <c r="O19" s="66" t="s">
        <v>112</v>
      </c>
      <c r="P19" s="67"/>
    </row>
    <row r="20" spans="1:18" ht="15.75">
      <c r="B20" s="68" t="s">
        <v>350</v>
      </c>
      <c r="C20" s="92" t="s">
        <v>110</v>
      </c>
      <c r="D20" s="93"/>
      <c r="E20" s="93"/>
      <c r="F20" s="93">
        <v>15.247999999999999</v>
      </c>
      <c r="G20" s="93"/>
      <c r="H20" s="93"/>
      <c r="I20" s="93"/>
      <c r="J20" s="93">
        <v>30</v>
      </c>
      <c r="K20" s="93"/>
      <c r="L20" s="93"/>
      <c r="M20" s="94">
        <f t="shared" si="2"/>
        <v>45.247999999999998</v>
      </c>
      <c r="N20" s="69"/>
      <c r="O20" s="66"/>
      <c r="P20" s="70" t="s">
        <v>112</v>
      </c>
    </row>
    <row r="21" spans="1:18" ht="10.5" customHeight="1"/>
    <row r="22" spans="1:18" ht="15.75">
      <c r="B22" s="56" t="s">
        <v>146</v>
      </c>
      <c r="C22" s="57" t="s">
        <v>108</v>
      </c>
      <c r="D22" s="58"/>
      <c r="E22" s="58"/>
      <c r="F22" s="58">
        <v>11.52</v>
      </c>
      <c r="G22" s="58"/>
      <c r="H22" s="58"/>
      <c r="I22" s="58"/>
      <c r="J22" s="58">
        <v>30</v>
      </c>
      <c r="K22" s="58"/>
      <c r="L22" s="58"/>
      <c r="M22" s="59">
        <f>SUM(D22:L22)</f>
        <v>41.519999999999996</v>
      </c>
      <c r="N22" s="60"/>
      <c r="O22" s="61" t="s">
        <v>112</v>
      </c>
      <c r="P22" s="62"/>
    </row>
    <row r="23" spans="1:18" ht="15.75">
      <c r="B23" s="64" t="s">
        <v>354</v>
      </c>
      <c r="C23" s="57" t="s">
        <v>109</v>
      </c>
      <c r="D23" s="58"/>
      <c r="E23" s="58"/>
      <c r="F23" s="58">
        <v>11.52</v>
      </c>
      <c r="G23" s="58"/>
      <c r="H23" s="58"/>
      <c r="I23" s="58"/>
      <c r="J23" s="58">
        <v>30</v>
      </c>
      <c r="K23" s="58"/>
      <c r="L23" s="58"/>
      <c r="M23" s="59">
        <f t="shared" ref="M23:M24" si="3">SUM(D23:L23)</f>
        <v>41.519999999999996</v>
      </c>
      <c r="N23" s="65"/>
      <c r="O23" s="66" t="s">
        <v>112</v>
      </c>
      <c r="P23" s="67"/>
    </row>
    <row r="24" spans="1:18" ht="15.75">
      <c r="B24" s="68" t="s">
        <v>353</v>
      </c>
      <c r="C24" s="92" t="s">
        <v>110</v>
      </c>
      <c r="D24" s="93"/>
      <c r="E24" s="93"/>
      <c r="F24" s="93">
        <v>11.52</v>
      </c>
      <c r="G24" s="93"/>
      <c r="H24" s="93"/>
      <c r="I24" s="93"/>
      <c r="J24" s="93">
        <v>30</v>
      </c>
      <c r="K24" s="93"/>
      <c r="L24" s="93"/>
      <c r="M24" s="94">
        <f t="shared" si="3"/>
        <v>41.519999999999996</v>
      </c>
      <c r="N24" s="69" t="s">
        <v>112</v>
      </c>
      <c r="O24" s="66" t="s">
        <v>112</v>
      </c>
      <c r="P24" s="70" t="s">
        <v>112</v>
      </c>
    </row>
    <row r="25" spans="1:18" ht="5.25" customHeight="1"/>
    <row r="26" spans="1:18" ht="15.75">
      <c r="B26" s="56" t="s">
        <v>146</v>
      </c>
      <c r="C26" s="57" t="s">
        <v>108</v>
      </c>
      <c r="D26" s="58"/>
      <c r="E26" s="58"/>
      <c r="F26" s="58">
        <v>19.02</v>
      </c>
      <c r="G26" s="58"/>
      <c r="H26" s="58"/>
      <c r="I26" s="58"/>
      <c r="J26" s="58">
        <v>30</v>
      </c>
      <c r="K26" s="58"/>
      <c r="L26" s="58"/>
      <c r="M26" s="59">
        <f>SUM(D26:L26)</f>
        <v>49.019999999999996</v>
      </c>
      <c r="N26" s="60"/>
      <c r="O26" s="61" t="s">
        <v>112</v>
      </c>
      <c r="P26" s="62"/>
    </row>
    <row r="27" spans="1:18" ht="15.75">
      <c r="B27" s="64" t="s">
        <v>355</v>
      </c>
      <c r="C27" s="57" t="s">
        <v>109</v>
      </c>
      <c r="D27" s="58"/>
      <c r="E27" s="58"/>
      <c r="F27" s="58">
        <v>19.02</v>
      </c>
      <c r="G27" s="58"/>
      <c r="H27" s="58"/>
      <c r="I27" s="58"/>
      <c r="J27" s="58">
        <v>30</v>
      </c>
      <c r="K27" s="58"/>
      <c r="L27" s="58"/>
      <c r="M27" s="59">
        <f t="shared" ref="M27:M28" si="4">SUM(D27:L27)</f>
        <v>49.019999999999996</v>
      </c>
      <c r="N27" s="65"/>
      <c r="O27" s="66" t="s">
        <v>112</v>
      </c>
      <c r="P27" s="67"/>
    </row>
    <row r="28" spans="1:18" ht="15.75">
      <c r="B28" s="68" t="s">
        <v>353</v>
      </c>
      <c r="C28" s="92" t="s">
        <v>110</v>
      </c>
      <c r="D28" s="93"/>
      <c r="E28" s="93"/>
      <c r="F28" s="93">
        <v>19.02</v>
      </c>
      <c r="G28" s="93"/>
      <c r="H28" s="93"/>
      <c r="I28" s="93"/>
      <c r="J28" s="93">
        <v>30</v>
      </c>
      <c r="K28" s="93"/>
      <c r="L28" s="93"/>
      <c r="M28" s="94">
        <f t="shared" si="4"/>
        <v>49.019999999999996</v>
      </c>
      <c r="N28" s="69" t="s">
        <v>112</v>
      </c>
      <c r="O28" s="66" t="s">
        <v>112</v>
      </c>
      <c r="P28" s="70" t="s">
        <v>112</v>
      </c>
    </row>
    <row r="29" spans="1:18" ht="5.25" customHeight="1"/>
    <row r="30" spans="1:18" ht="15.75">
      <c r="B30" s="56" t="s">
        <v>146</v>
      </c>
      <c r="C30" s="57" t="s">
        <v>108</v>
      </c>
      <c r="D30" s="58"/>
      <c r="E30" s="58"/>
      <c r="F30" s="58"/>
      <c r="G30" s="58"/>
      <c r="H30" s="58"/>
      <c r="I30" s="58"/>
      <c r="J30" s="58">
        <v>30</v>
      </c>
      <c r="K30" s="58"/>
      <c r="L30" s="58"/>
      <c r="M30" s="59">
        <f>SUM(D30:L30)</f>
        <v>30</v>
      </c>
      <c r="N30" s="60"/>
      <c r="O30" s="61" t="s">
        <v>112</v>
      </c>
      <c r="P30" s="62"/>
    </row>
    <row r="31" spans="1:18" ht="15.75">
      <c r="B31" s="64" t="s">
        <v>356</v>
      </c>
      <c r="C31" s="57" t="s">
        <v>109</v>
      </c>
      <c r="D31" s="58"/>
      <c r="E31" s="58"/>
      <c r="F31" s="58"/>
      <c r="G31" s="58"/>
      <c r="H31" s="58"/>
      <c r="I31" s="58"/>
      <c r="J31" s="58">
        <v>30</v>
      </c>
      <c r="K31" s="58"/>
      <c r="L31" s="58"/>
      <c r="M31" s="59">
        <f t="shared" ref="M31:M32" si="5">SUM(D31:L31)</f>
        <v>30</v>
      </c>
      <c r="N31" s="65"/>
      <c r="O31" s="66" t="s">
        <v>112</v>
      </c>
      <c r="P31" s="67"/>
    </row>
    <row r="32" spans="1:18" ht="15.75">
      <c r="B32" s="68" t="s">
        <v>353</v>
      </c>
      <c r="C32" s="92" t="s">
        <v>110</v>
      </c>
      <c r="D32" s="93"/>
      <c r="E32" s="93"/>
      <c r="F32" s="93"/>
      <c r="G32" s="93"/>
      <c r="H32" s="93"/>
      <c r="I32" s="93"/>
      <c r="J32" s="93">
        <v>30</v>
      </c>
      <c r="K32" s="93"/>
      <c r="L32" s="93"/>
      <c r="M32" s="94">
        <f t="shared" si="5"/>
        <v>30</v>
      </c>
      <c r="N32" s="69"/>
      <c r="O32" s="66" t="s">
        <v>112</v>
      </c>
      <c r="P32" s="70" t="s">
        <v>112</v>
      </c>
    </row>
    <row r="33" spans="2:16" ht="5.25" customHeight="1"/>
    <row r="34" spans="2:16" ht="15.75">
      <c r="B34" s="56" t="s">
        <v>146</v>
      </c>
      <c r="C34" s="57" t="s">
        <v>108</v>
      </c>
      <c r="D34" s="58"/>
      <c r="E34" s="58"/>
      <c r="F34" s="58">
        <v>0.9</v>
      </c>
      <c r="G34" s="58"/>
      <c r="H34" s="58"/>
      <c r="I34" s="58"/>
      <c r="J34" s="58">
        <v>30</v>
      </c>
      <c r="K34" s="58"/>
      <c r="L34" s="58"/>
      <c r="M34" s="59">
        <f>SUM(D34:L34)</f>
        <v>30.9</v>
      </c>
      <c r="N34" s="60"/>
      <c r="O34" s="61" t="s">
        <v>112</v>
      </c>
      <c r="P34" s="62"/>
    </row>
    <row r="35" spans="2:16" ht="15.75">
      <c r="B35" s="64" t="s">
        <v>155</v>
      </c>
      <c r="C35" s="57" t="s">
        <v>109</v>
      </c>
      <c r="D35" s="58"/>
      <c r="E35" s="58"/>
      <c r="F35" s="58">
        <v>0.9</v>
      </c>
      <c r="G35" s="58"/>
      <c r="H35" s="58"/>
      <c r="I35" s="58"/>
      <c r="J35" s="58">
        <v>30</v>
      </c>
      <c r="K35" s="58"/>
      <c r="L35" s="58"/>
      <c r="M35" s="59">
        <f t="shared" ref="M35:M36" si="6">SUM(D35:L35)</f>
        <v>30.9</v>
      </c>
      <c r="N35" s="65"/>
      <c r="O35" s="66" t="s">
        <v>112</v>
      </c>
      <c r="P35" s="67"/>
    </row>
    <row r="36" spans="2:16" ht="15.75">
      <c r="B36" s="68" t="s">
        <v>353</v>
      </c>
      <c r="C36" s="92" t="s">
        <v>110</v>
      </c>
      <c r="D36" s="93"/>
      <c r="E36" s="93"/>
      <c r="F36" s="93">
        <v>0.9</v>
      </c>
      <c r="G36" s="93"/>
      <c r="H36" s="93"/>
      <c r="I36" s="93"/>
      <c r="J36" s="93">
        <v>30</v>
      </c>
      <c r="K36" s="93"/>
      <c r="L36" s="93"/>
      <c r="M36" s="94">
        <f t="shared" si="6"/>
        <v>30.9</v>
      </c>
      <c r="N36" s="69"/>
      <c r="O36" s="66" t="s">
        <v>112</v>
      </c>
      <c r="P36" s="70" t="s">
        <v>112</v>
      </c>
    </row>
    <row r="37" spans="2:16" ht="5.25" customHeight="1"/>
    <row r="38" spans="2:16" ht="15.75">
      <c r="B38" s="56" t="s">
        <v>147</v>
      </c>
      <c r="C38" s="57" t="s">
        <v>108</v>
      </c>
      <c r="D38" s="58"/>
      <c r="E38" s="58"/>
      <c r="F38" s="58"/>
      <c r="G38" s="58"/>
      <c r="H38" s="58"/>
      <c r="I38" s="58"/>
      <c r="J38" s="58">
        <v>30</v>
      </c>
      <c r="K38" s="58"/>
      <c r="L38" s="58"/>
      <c r="M38" s="59">
        <f>SUM(D38:L38)</f>
        <v>30</v>
      </c>
      <c r="N38" s="60"/>
      <c r="O38" s="61" t="s">
        <v>112</v>
      </c>
      <c r="P38" s="62"/>
    </row>
    <row r="39" spans="2:16" ht="15.75">
      <c r="B39" s="64" t="s">
        <v>357</v>
      </c>
      <c r="C39" s="57" t="s">
        <v>109</v>
      </c>
      <c r="D39" s="58"/>
      <c r="E39" s="58"/>
      <c r="F39" s="58"/>
      <c r="G39" s="58"/>
      <c r="H39" s="58"/>
      <c r="I39" s="58"/>
      <c r="J39" s="58">
        <v>30</v>
      </c>
      <c r="K39" s="58"/>
      <c r="L39" s="58"/>
      <c r="M39" s="59">
        <f t="shared" ref="M39:M40" si="7">SUM(D39:L39)</f>
        <v>30</v>
      </c>
      <c r="N39" s="65"/>
      <c r="O39" s="66"/>
      <c r="P39" s="67"/>
    </row>
    <row r="40" spans="2:16" ht="15.75">
      <c r="B40" s="68" t="s">
        <v>353</v>
      </c>
      <c r="C40" s="92" t="s">
        <v>110</v>
      </c>
      <c r="D40" s="93"/>
      <c r="E40" s="93"/>
      <c r="F40" s="93"/>
      <c r="G40" s="93"/>
      <c r="H40" s="93"/>
      <c r="I40" s="93"/>
      <c r="J40" s="93">
        <v>29.7</v>
      </c>
      <c r="K40" s="93"/>
      <c r="L40" s="93"/>
      <c r="M40" s="94">
        <f t="shared" si="7"/>
        <v>29.7</v>
      </c>
      <c r="N40" s="69" t="s">
        <v>179</v>
      </c>
      <c r="O40" s="66" t="s">
        <v>180</v>
      </c>
      <c r="P40" s="70" t="s">
        <v>112</v>
      </c>
    </row>
    <row r="41" spans="2:16" ht="5.25" customHeight="1"/>
    <row r="42" spans="2:16" ht="15.75">
      <c r="B42" s="56" t="s">
        <v>147</v>
      </c>
      <c r="C42" s="57" t="s">
        <v>108</v>
      </c>
      <c r="D42" s="58"/>
      <c r="E42" s="58"/>
      <c r="F42" s="58">
        <v>18.771000000000001</v>
      </c>
      <c r="G42" s="58"/>
      <c r="H42" s="58"/>
      <c r="I42" s="58"/>
      <c r="J42" s="58">
        <v>30</v>
      </c>
      <c r="K42" s="58">
        <v>18</v>
      </c>
      <c r="L42" s="58"/>
      <c r="M42" s="59">
        <f>SUM(D42:L42)</f>
        <v>66.771000000000001</v>
      </c>
      <c r="N42" s="60"/>
      <c r="O42" s="61" t="s">
        <v>112</v>
      </c>
      <c r="P42" s="62"/>
    </row>
    <row r="43" spans="2:16" ht="15.75">
      <c r="B43" s="64" t="s">
        <v>584</v>
      </c>
      <c r="C43" s="57" t="s">
        <v>109</v>
      </c>
      <c r="D43" s="58"/>
      <c r="E43" s="58"/>
      <c r="F43" s="58">
        <v>18.771000000000001</v>
      </c>
      <c r="G43" s="58"/>
      <c r="H43" s="58"/>
      <c r="I43" s="58"/>
      <c r="J43" s="58">
        <v>30</v>
      </c>
      <c r="K43" s="58">
        <v>18</v>
      </c>
      <c r="L43" s="58"/>
      <c r="M43" s="59">
        <f t="shared" ref="M43:M44" si="8">SUM(D43:L43)</f>
        <v>66.771000000000001</v>
      </c>
      <c r="N43" s="65"/>
      <c r="O43" s="66" t="s">
        <v>112</v>
      </c>
      <c r="P43" s="67"/>
    </row>
    <row r="44" spans="2:16" ht="15.75">
      <c r="B44" s="68" t="s">
        <v>353</v>
      </c>
      <c r="C44" s="92" t="s">
        <v>110</v>
      </c>
      <c r="D44" s="93"/>
      <c r="E44" s="93"/>
      <c r="F44" s="93">
        <v>18.771000000000001</v>
      </c>
      <c r="G44" s="93"/>
      <c r="H44" s="93"/>
      <c r="I44" s="93"/>
      <c r="J44" s="93">
        <v>30</v>
      </c>
      <c r="K44" s="93">
        <v>18</v>
      </c>
      <c r="L44" s="93"/>
      <c r="M44" s="94">
        <f t="shared" si="8"/>
        <v>66.771000000000001</v>
      </c>
      <c r="N44" s="69" t="s">
        <v>112</v>
      </c>
      <c r="O44" s="66" t="s">
        <v>112</v>
      </c>
      <c r="P44" s="70" t="s">
        <v>112</v>
      </c>
    </row>
    <row r="45" spans="2:16" ht="5.25" customHeight="1"/>
    <row r="46" spans="2:16" ht="15.75">
      <c r="B46" s="56" t="s">
        <v>535</v>
      </c>
      <c r="C46" s="57" t="s">
        <v>108</v>
      </c>
      <c r="D46" s="58"/>
      <c r="E46" s="58"/>
      <c r="F46" s="58">
        <v>5.85</v>
      </c>
      <c r="G46" s="58"/>
      <c r="H46" s="58"/>
      <c r="I46" s="58"/>
      <c r="J46" s="58">
        <v>30</v>
      </c>
      <c r="K46" s="58"/>
      <c r="L46" s="58"/>
      <c r="M46" s="59">
        <f>SUM(D46:L46)</f>
        <v>35.85</v>
      </c>
      <c r="N46" s="60"/>
      <c r="O46" s="61" t="s">
        <v>112</v>
      </c>
      <c r="P46" s="62"/>
    </row>
    <row r="47" spans="2:16" ht="15.75">
      <c r="B47" s="64" t="s">
        <v>358</v>
      </c>
      <c r="C47" s="57" t="s">
        <v>109</v>
      </c>
      <c r="D47" s="58"/>
      <c r="E47" s="58"/>
      <c r="F47" s="58">
        <v>5.85</v>
      </c>
      <c r="G47" s="58"/>
      <c r="H47" s="58"/>
      <c r="I47" s="58"/>
      <c r="J47" s="58">
        <v>30</v>
      </c>
      <c r="K47" s="58"/>
      <c r="L47" s="58"/>
      <c r="M47" s="59">
        <f t="shared" ref="M47:M48" si="9">SUM(D47:L47)</f>
        <v>35.85</v>
      </c>
      <c r="N47" s="65"/>
      <c r="O47" s="66" t="s">
        <v>112</v>
      </c>
      <c r="P47" s="67"/>
    </row>
    <row r="48" spans="2:16" ht="15.75">
      <c r="B48" s="68" t="s">
        <v>353</v>
      </c>
      <c r="C48" s="92" t="s">
        <v>110</v>
      </c>
      <c r="D48" s="93"/>
      <c r="E48" s="93"/>
      <c r="F48" s="93">
        <v>5.85</v>
      </c>
      <c r="G48" s="93"/>
      <c r="H48" s="93"/>
      <c r="I48" s="93"/>
      <c r="J48" s="93">
        <v>30</v>
      </c>
      <c r="K48" s="93"/>
      <c r="L48" s="93"/>
      <c r="M48" s="94">
        <f t="shared" si="9"/>
        <v>35.85</v>
      </c>
      <c r="N48" s="69" t="s">
        <v>112</v>
      </c>
      <c r="O48" s="66" t="s">
        <v>112</v>
      </c>
      <c r="P48" s="70" t="s">
        <v>112</v>
      </c>
    </row>
    <row r="49" spans="2:16" ht="5.25" customHeight="1"/>
    <row r="50" spans="2:16" ht="15.75">
      <c r="B50" s="56" t="s">
        <v>151</v>
      </c>
      <c r="C50" s="57" t="s">
        <v>108</v>
      </c>
      <c r="D50" s="58"/>
      <c r="E50" s="58"/>
      <c r="F50" s="58">
        <v>15</v>
      </c>
      <c r="G50" s="58"/>
      <c r="H50" s="58"/>
      <c r="I50" s="58"/>
      <c r="J50" s="58">
        <v>27.9</v>
      </c>
      <c r="K50" s="58"/>
      <c r="L50" s="58"/>
      <c r="M50" s="59">
        <f>SUM(D50:L50)</f>
        <v>42.9</v>
      </c>
      <c r="N50" s="60"/>
      <c r="O50" s="61" t="s">
        <v>112</v>
      </c>
      <c r="P50" s="62"/>
    </row>
    <row r="51" spans="2:16" ht="15.75">
      <c r="B51" s="64" t="s">
        <v>359</v>
      </c>
      <c r="C51" s="57" t="s">
        <v>109</v>
      </c>
      <c r="D51" s="58"/>
      <c r="E51" s="58"/>
      <c r="F51" s="58">
        <v>15</v>
      </c>
      <c r="G51" s="58"/>
      <c r="H51" s="58"/>
      <c r="I51" s="58"/>
      <c r="J51" s="58">
        <v>27.9</v>
      </c>
      <c r="K51" s="58"/>
      <c r="L51" s="58"/>
      <c r="M51" s="59">
        <f t="shared" ref="M51:M52" si="10">SUM(D51:L51)</f>
        <v>42.9</v>
      </c>
      <c r="N51" s="65"/>
      <c r="O51" s="66" t="s">
        <v>112</v>
      </c>
      <c r="P51" s="67"/>
    </row>
    <row r="52" spans="2:16" ht="15.75">
      <c r="B52" s="68" t="s">
        <v>353</v>
      </c>
      <c r="C52" s="92" t="s">
        <v>110</v>
      </c>
      <c r="D52" s="93"/>
      <c r="E52" s="93"/>
      <c r="F52" s="93">
        <v>15</v>
      </c>
      <c r="G52" s="93"/>
      <c r="H52" s="93"/>
      <c r="I52" s="93"/>
      <c r="J52" s="93">
        <v>27.9</v>
      </c>
      <c r="K52" s="93"/>
      <c r="L52" s="93"/>
      <c r="M52" s="94">
        <f t="shared" si="10"/>
        <v>42.9</v>
      </c>
      <c r="N52" s="69" t="s">
        <v>112</v>
      </c>
      <c r="O52" s="66" t="s">
        <v>112</v>
      </c>
      <c r="P52" s="70" t="s">
        <v>112</v>
      </c>
    </row>
    <row r="53" spans="2:16" ht="5.25" customHeight="1"/>
    <row r="54" spans="2:16" ht="15.75">
      <c r="B54" s="56" t="s">
        <v>151</v>
      </c>
      <c r="C54" s="57" t="s">
        <v>108</v>
      </c>
      <c r="D54" s="58"/>
      <c r="E54" s="58"/>
      <c r="F54" s="58">
        <v>28.8</v>
      </c>
      <c r="G54" s="58"/>
      <c r="H54" s="58"/>
      <c r="I54" s="58"/>
      <c r="J54" s="58">
        <v>28.2</v>
      </c>
      <c r="K54" s="58">
        <v>5.4</v>
      </c>
      <c r="L54" s="58"/>
      <c r="M54" s="59">
        <f>SUM(D54:L54)</f>
        <v>62.4</v>
      </c>
      <c r="N54" s="60"/>
      <c r="O54" s="61" t="s">
        <v>112</v>
      </c>
      <c r="P54" s="62"/>
    </row>
    <row r="55" spans="2:16" ht="15.75">
      <c r="B55" s="116" t="s">
        <v>360</v>
      </c>
      <c r="C55" s="57" t="s">
        <v>109</v>
      </c>
      <c r="D55" s="58"/>
      <c r="E55" s="58"/>
      <c r="F55" s="58">
        <v>28.8</v>
      </c>
      <c r="G55" s="58"/>
      <c r="H55" s="58"/>
      <c r="I55" s="58"/>
      <c r="J55" s="58">
        <v>28.2</v>
      </c>
      <c r="K55" s="58">
        <v>5.4</v>
      </c>
      <c r="L55" s="58"/>
      <c r="M55" s="59">
        <f t="shared" ref="M55:M56" si="11">SUM(D55:L55)</f>
        <v>62.4</v>
      </c>
      <c r="N55" s="65"/>
      <c r="O55" s="66" t="s">
        <v>112</v>
      </c>
      <c r="P55" s="67"/>
    </row>
    <row r="56" spans="2:16" ht="15.75">
      <c r="B56" s="68" t="s">
        <v>353</v>
      </c>
      <c r="C56" s="92" t="s">
        <v>110</v>
      </c>
      <c r="D56" s="93"/>
      <c r="E56" s="93"/>
      <c r="F56" s="93">
        <v>28.8</v>
      </c>
      <c r="G56" s="93"/>
      <c r="H56" s="93"/>
      <c r="I56" s="93"/>
      <c r="J56" s="93">
        <v>27</v>
      </c>
      <c r="K56" s="93">
        <v>5.4</v>
      </c>
      <c r="L56" s="93"/>
      <c r="M56" s="94">
        <f t="shared" si="11"/>
        <v>61.199999999999996</v>
      </c>
      <c r="N56" s="69" t="s">
        <v>179</v>
      </c>
      <c r="O56" s="66" t="s">
        <v>180</v>
      </c>
      <c r="P56" s="70" t="s">
        <v>112</v>
      </c>
    </row>
    <row r="57" spans="2:16" ht="5.25" customHeight="1"/>
    <row r="58" spans="2:16" ht="15.75">
      <c r="B58" s="56" t="s">
        <v>149</v>
      </c>
      <c r="C58" s="57" t="s">
        <v>108</v>
      </c>
      <c r="D58" s="58"/>
      <c r="E58" s="58"/>
      <c r="F58" s="58">
        <v>4.5</v>
      </c>
      <c r="G58" s="58"/>
      <c r="H58" s="58"/>
      <c r="I58" s="58"/>
      <c r="J58" s="58">
        <v>30</v>
      </c>
      <c r="K58" s="58"/>
      <c r="L58" s="58"/>
      <c r="M58" s="59">
        <f>SUM(D58:L58)</f>
        <v>34.5</v>
      </c>
      <c r="N58" s="60"/>
      <c r="O58" s="61" t="s">
        <v>112</v>
      </c>
      <c r="P58" s="62"/>
    </row>
    <row r="59" spans="2:16" ht="15.75">
      <c r="B59" s="116" t="s">
        <v>361</v>
      </c>
      <c r="C59" s="57" t="s">
        <v>109</v>
      </c>
      <c r="D59" s="58"/>
      <c r="E59" s="58"/>
      <c r="F59" s="58">
        <v>4.5</v>
      </c>
      <c r="G59" s="58"/>
      <c r="H59" s="58"/>
      <c r="I59" s="58"/>
      <c r="J59" s="58">
        <v>30</v>
      </c>
      <c r="K59" s="58"/>
      <c r="L59" s="58"/>
      <c r="M59" s="59">
        <f t="shared" ref="M59:M60" si="12">SUM(D59:L59)</f>
        <v>34.5</v>
      </c>
      <c r="N59" s="65"/>
      <c r="O59" s="66" t="s">
        <v>112</v>
      </c>
      <c r="P59" s="67"/>
    </row>
    <row r="60" spans="2:16" ht="15.75">
      <c r="B60" s="68" t="s">
        <v>353</v>
      </c>
      <c r="C60" s="92" t="s">
        <v>110</v>
      </c>
      <c r="D60" s="93"/>
      <c r="E60" s="93"/>
      <c r="F60" s="93">
        <v>4.5</v>
      </c>
      <c r="G60" s="93"/>
      <c r="H60" s="93"/>
      <c r="I60" s="93"/>
      <c r="J60" s="93">
        <v>30</v>
      </c>
      <c r="K60" s="93"/>
      <c r="L60" s="93"/>
      <c r="M60" s="94">
        <f t="shared" si="12"/>
        <v>34.5</v>
      </c>
      <c r="N60" s="69" t="s">
        <v>112</v>
      </c>
      <c r="O60" s="66" t="s">
        <v>112</v>
      </c>
      <c r="P60" s="70" t="s">
        <v>112</v>
      </c>
    </row>
    <row r="61" spans="2:16" ht="5.25" customHeight="1"/>
    <row r="62" spans="2:16" ht="15.75">
      <c r="B62" s="56" t="s">
        <v>150</v>
      </c>
      <c r="C62" s="57" t="s">
        <v>108</v>
      </c>
      <c r="D62" s="58"/>
      <c r="E62" s="58"/>
      <c r="F62" s="58">
        <v>30</v>
      </c>
      <c r="G62" s="58"/>
      <c r="H62" s="58"/>
      <c r="I62" s="58"/>
      <c r="J62" s="58">
        <v>2.4</v>
      </c>
      <c r="K62" s="58"/>
      <c r="L62" s="58"/>
      <c r="M62" s="59">
        <f>SUM(D62:L62)</f>
        <v>32.4</v>
      </c>
      <c r="N62" s="60"/>
      <c r="O62" s="61" t="s">
        <v>112</v>
      </c>
      <c r="P62" s="62"/>
    </row>
    <row r="63" spans="2:16" ht="15.75">
      <c r="B63" s="116" t="s">
        <v>585</v>
      </c>
      <c r="C63" s="57" t="s">
        <v>109</v>
      </c>
      <c r="D63" s="58"/>
      <c r="E63" s="58"/>
      <c r="F63" s="58">
        <v>30</v>
      </c>
      <c r="G63" s="58"/>
      <c r="H63" s="58"/>
      <c r="I63" s="58"/>
      <c r="J63" s="58">
        <v>2.4</v>
      </c>
      <c r="K63" s="58"/>
      <c r="L63" s="58"/>
      <c r="M63" s="59">
        <f t="shared" ref="M63:M64" si="13">SUM(D63:L63)</f>
        <v>32.4</v>
      </c>
      <c r="N63" s="65"/>
      <c r="O63" s="66" t="s">
        <v>112</v>
      </c>
      <c r="P63" s="67"/>
    </row>
    <row r="64" spans="2:16" ht="15.75">
      <c r="B64" s="68" t="s">
        <v>353</v>
      </c>
      <c r="C64" s="92" t="s">
        <v>110</v>
      </c>
      <c r="D64" s="93"/>
      <c r="E64" s="93"/>
      <c r="F64" s="93">
        <v>30</v>
      </c>
      <c r="G64" s="93"/>
      <c r="H64" s="93"/>
      <c r="I64" s="93"/>
      <c r="J64" s="93">
        <v>2.4</v>
      </c>
      <c r="K64" s="93"/>
      <c r="L64" s="93"/>
      <c r="M64" s="94">
        <f t="shared" si="13"/>
        <v>32.4</v>
      </c>
      <c r="N64" s="69" t="s">
        <v>112</v>
      </c>
      <c r="O64" s="66" t="s">
        <v>112</v>
      </c>
      <c r="P64" s="70" t="s">
        <v>112</v>
      </c>
    </row>
  </sheetData>
  <sheetProtection password="CC2B"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30 arası bir puan girebilirsiniz ve ondalık kısmı virgül ile ayrılmalıdır !" sqref="F38:F40 I38:J40 F46:F48 F54:F56 F42:F44 F50:F52 F34:F36 I34:J36 I46:J48 I42:J44 I54:J56 I50:J52 I58:J60 F58:F60 I62:J64 F62:F64 F26:F28 F22:F24 F18:F20 F14:F16 F10:F12 I10:J12 I14:J16 I18:J20 F30:F32 I30:J32 I26:J28 I22:J24">
      <formula1>0</formula1>
      <formula2>30</formula2>
    </dataValidation>
    <dataValidation type="decimal" allowBlank="1" showInputMessage="1" showErrorMessage="1" errorTitle="UYARI" error="Bu alan için 0-15 arası bir puan girebilirsiniz ve ondalık kısmı virgül ile ayrılmalıdır !" sqref="E34:E36 G38:H40 E38:E40 G46:H48 E42:E44 E46:E48 G54:H56 E50:E52 G42:H44 E54:E56 G50:H52 E58:E60 G34:H36 G58:H60 E62:E64 G62:H64 G10:H12 E10:E12 E14:E16 G14:H16 E18:E20 G18:H20 E22:E24 E26:E28 G30:H32 E30:E32 G26:H28 G22:H24">
      <formula1>0</formula1>
      <formula2>15</formula2>
    </dataValidation>
    <dataValidation type="decimal" allowBlank="1" showInputMessage="1" showErrorMessage="1" errorTitle="UYARI" error="Bu alan için 0-20 arası bir puan girebilirsiniz ve ondalık kısmı virgül ile ayrılmalıdır !" sqref="K34:L36 D34:D36 K38:L40 D38:D40 D42:D44 K46:L48 D46:D48 K50:L52 D50:D52 K42:L44 D54:D56 K58:L60 D58:D60 K54:L56 K62:L64 D62:D64 D10:D12 K10:L12 D14:D16 K18:L20 D18:D20 K22:L24 D22:D24 K26:L28 D26:D28 K30:L32 D30:D32 K14:L16">
      <formula1>0</formula1>
      <formula2>20</formula2>
    </dataValidation>
    <dataValidation type="list" allowBlank="1" showInputMessage="1" showErrorMessage="1" error="Lütfen kutudan bir unvan seçimi yapınız..." sqref="B34 B38 B42 B46 B50 B54 B58 B62 B10 B14 B18 B22 B26 B30">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25.xml><?xml version="1.0" encoding="utf-8"?>
<worksheet xmlns="http://schemas.openxmlformats.org/spreadsheetml/2006/main" xmlns:r="http://schemas.openxmlformats.org/officeDocument/2006/relationships">
  <dimension ref="B1:R24"/>
  <sheetViews>
    <sheetView showGridLines="0" workbookViewId="0"/>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201</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153</v>
      </c>
      <c r="C10" s="57" t="s">
        <v>108</v>
      </c>
      <c r="D10" s="58"/>
      <c r="E10" s="58"/>
      <c r="F10" s="58">
        <v>19.5</v>
      </c>
      <c r="G10" s="58"/>
      <c r="H10" s="58"/>
      <c r="I10" s="58"/>
      <c r="J10" s="58">
        <v>19.5</v>
      </c>
      <c r="K10" s="58"/>
      <c r="L10" s="58"/>
      <c r="M10" s="59">
        <f>SUM(D10:L10)</f>
        <v>39</v>
      </c>
      <c r="N10" s="60"/>
      <c r="O10" s="61" t="s">
        <v>112</v>
      </c>
      <c r="P10" s="62"/>
      <c r="Q10" s="63"/>
      <c r="R10" s="63"/>
    </row>
    <row r="11" spans="2:18" ht="15.75">
      <c r="B11" s="64" t="s">
        <v>524</v>
      </c>
      <c r="C11" s="57" t="s">
        <v>109</v>
      </c>
      <c r="D11" s="58"/>
      <c r="E11" s="58"/>
      <c r="F11" s="58">
        <v>19.5</v>
      </c>
      <c r="G11" s="58"/>
      <c r="H11" s="58"/>
      <c r="I11" s="58"/>
      <c r="J11" s="58">
        <v>19.5</v>
      </c>
      <c r="K11" s="58"/>
      <c r="L11" s="58"/>
      <c r="M11" s="59">
        <f t="shared" ref="M11:M12" si="0">SUM(D11:L11)</f>
        <v>39</v>
      </c>
      <c r="N11" s="65"/>
      <c r="O11" s="66" t="s">
        <v>112</v>
      </c>
      <c r="P11" s="67"/>
      <c r="Q11" s="63"/>
      <c r="R11" s="63"/>
    </row>
    <row r="12" spans="2:18" ht="15.75">
      <c r="B12" s="68" t="s">
        <v>474</v>
      </c>
      <c r="C12" s="92" t="s">
        <v>110</v>
      </c>
      <c r="D12" s="93"/>
      <c r="E12" s="93"/>
      <c r="F12" s="93">
        <v>19.5</v>
      </c>
      <c r="G12" s="93"/>
      <c r="H12" s="93"/>
      <c r="I12" s="93"/>
      <c r="J12" s="93">
        <v>19.5</v>
      </c>
      <c r="K12" s="93"/>
      <c r="L12" s="93"/>
      <c r="M12" s="94">
        <f t="shared" si="0"/>
        <v>39</v>
      </c>
      <c r="N12" s="69"/>
      <c r="O12" s="66"/>
      <c r="P12" s="70" t="s">
        <v>112</v>
      </c>
      <c r="Q12" s="63"/>
      <c r="R12" s="63"/>
    </row>
    <row r="13" spans="2:18" ht="5.25" customHeight="1">
      <c r="B13" s="71"/>
      <c r="C13" s="72"/>
      <c r="D13" s="72"/>
      <c r="E13" s="72"/>
      <c r="F13" s="72"/>
      <c r="G13" s="72"/>
      <c r="H13" s="72"/>
      <c r="I13" s="72"/>
      <c r="J13" s="72"/>
      <c r="K13" s="72"/>
      <c r="L13" s="72"/>
      <c r="M13" s="72"/>
      <c r="N13" s="73"/>
      <c r="O13" s="73"/>
      <c r="P13" s="41"/>
      <c r="Q13" s="41"/>
      <c r="R13" s="41"/>
    </row>
    <row r="14" spans="2:18" ht="15.75">
      <c r="B14" s="56" t="s">
        <v>149</v>
      </c>
      <c r="C14" s="57" t="s">
        <v>108</v>
      </c>
      <c r="D14" s="58"/>
      <c r="E14" s="58"/>
      <c r="F14" s="58">
        <v>14.22</v>
      </c>
      <c r="G14" s="58"/>
      <c r="H14" s="58"/>
      <c r="I14" s="58"/>
      <c r="J14" s="58">
        <v>30</v>
      </c>
      <c r="K14" s="58">
        <v>2.4</v>
      </c>
      <c r="L14" s="58"/>
      <c r="M14" s="59">
        <f>SUM(D14:L14)</f>
        <v>46.62</v>
      </c>
      <c r="N14" s="60"/>
      <c r="O14" s="61" t="s">
        <v>112</v>
      </c>
      <c r="P14" s="62"/>
      <c r="R14" s="63"/>
    </row>
    <row r="15" spans="2:18" ht="15.75">
      <c r="B15" s="64" t="s">
        <v>228</v>
      </c>
      <c r="C15" s="57" t="s">
        <v>109</v>
      </c>
      <c r="D15" s="58"/>
      <c r="E15" s="58"/>
      <c r="F15" s="58">
        <v>14.22</v>
      </c>
      <c r="G15" s="58"/>
      <c r="H15" s="58"/>
      <c r="I15" s="58"/>
      <c r="J15" s="58">
        <v>30</v>
      </c>
      <c r="K15" s="58">
        <v>2.4</v>
      </c>
      <c r="L15" s="58"/>
      <c r="M15" s="59">
        <f t="shared" ref="M15:M16" si="1">SUM(D15:L15)</f>
        <v>46.62</v>
      </c>
      <c r="N15" s="65"/>
      <c r="O15" s="66" t="s">
        <v>112</v>
      </c>
      <c r="P15" s="67"/>
      <c r="R15" s="63"/>
    </row>
    <row r="16" spans="2:18" ht="15.75">
      <c r="B16" s="68" t="s">
        <v>229</v>
      </c>
      <c r="C16" s="92" t="s">
        <v>110</v>
      </c>
      <c r="D16" s="93"/>
      <c r="E16" s="93"/>
      <c r="F16" s="93">
        <v>14.22</v>
      </c>
      <c r="G16" s="93"/>
      <c r="H16" s="93"/>
      <c r="I16" s="93"/>
      <c r="J16" s="93">
        <v>30</v>
      </c>
      <c r="K16" s="93">
        <v>2.4</v>
      </c>
      <c r="L16" s="93"/>
      <c r="M16" s="94">
        <f t="shared" si="1"/>
        <v>46.62</v>
      </c>
      <c r="N16" s="69" t="s">
        <v>112</v>
      </c>
      <c r="O16" s="66" t="s">
        <v>112</v>
      </c>
      <c r="P16" s="70" t="s">
        <v>112</v>
      </c>
      <c r="R16" s="63"/>
    </row>
    <row r="17" spans="2:18" ht="5.25" customHeight="1">
      <c r="R17" s="41"/>
    </row>
    <row r="18" spans="2:18" ht="15.75">
      <c r="B18" s="56" t="s">
        <v>153</v>
      </c>
      <c r="C18" s="57" t="s">
        <v>108</v>
      </c>
      <c r="D18" s="58"/>
      <c r="E18" s="58"/>
      <c r="F18" s="58">
        <v>30</v>
      </c>
      <c r="G18" s="58"/>
      <c r="H18" s="58"/>
      <c r="I18" s="58"/>
      <c r="J18" s="58">
        <v>24.45</v>
      </c>
      <c r="K18" s="58">
        <v>2.4</v>
      </c>
      <c r="L18" s="58"/>
      <c r="M18" s="59">
        <f>SUM(D18:L18)</f>
        <v>56.85</v>
      </c>
      <c r="N18" s="60"/>
      <c r="O18" s="61" t="s">
        <v>112</v>
      </c>
      <c r="P18" s="62"/>
      <c r="Q18" s="63"/>
      <c r="R18" s="63"/>
    </row>
    <row r="19" spans="2:18" ht="15.75">
      <c r="B19" s="64" t="s">
        <v>525</v>
      </c>
      <c r="C19" s="57" t="s">
        <v>109</v>
      </c>
      <c r="D19" s="58"/>
      <c r="E19" s="58"/>
      <c r="F19" s="58">
        <v>30</v>
      </c>
      <c r="G19" s="58"/>
      <c r="H19" s="58"/>
      <c r="I19" s="58"/>
      <c r="J19" s="58">
        <v>24.45</v>
      </c>
      <c r="K19" s="58">
        <v>2.4</v>
      </c>
      <c r="L19" s="58"/>
      <c r="M19" s="59">
        <f t="shared" ref="M19:M20" si="2">SUM(D19:L19)</f>
        <v>56.85</v>
      </c>
      <c r="N19" s="65"/>
      <c r="O19" s="66" t="s">
        <v>112</v>
      </c>
      <c r="P19" s="67"/>
      <c r="Q19" s="63"/>
      <c r="R19" s="63"/>
    </row>
    <row r="20" spans="2:18" ht="15.75">
      <c r="B20" s="68" t="s">
        <v>229</v>
      </c>
      <c r="C20" s="92" t="s">
        <v>110</v>
      </c>
      <c r="D20" s="93"/>
      <c r="E20" s="93"/>
      <c r="F20" s="93">
        <v>30</v>
      </c>
      <c r="G20" s="93"/>
      <c r="H20" s="93"/>
      <c r="I20" s="93"/>
      <c r="J20" s="93">
        <v>24.45</v>
      </c>
      <c r="K20" s="93">
        <v>2.4</v>
      </c>
      <c r="L20" s="93"/>
      <c r="M20" s="94">
        <f t="shared" si="2"/>
        <v>56.85</v>
      </c>
      <c r="N20" s="69"/>
      <c r="O20" s="66"/>
      <c r="P20" s="70" t="s">
        <v>112</v>
      </c>
      <c r="Q20" s="63"/>
      <c r="R20" s="63"/>
    </row>
    <row r="21" spans="2:18" ht="5.25" customHeight="1">
      <c r="B21" s="71"/>
      <c r="C21" s="72"/>
      <c r="D21" s="72"/>
      <c r="E21" s="72"/>
      <c r="F21" s="72"/>
      <c r="G21" s="72"/>
      <c r="H21" s="72"/>
      <c r="I21" s="72"/>
      <c r="J21" s="72"/>
      <c r="K21" s="72"/>
      <c r="L21" s="72"/>
      <c r="M21" s="72"/>
      <c r="N21" s="73"/>
      <c r="O21" s="73"/>
      <c r="P21" s="41"/>
      <c r="Q21" s="41"/>
      <c r="R21" s="41"/>
    </row>
    <row r="22" spans="2:18" ht="15.75">
      <c r="B22" s="56" t="s">
        <v>153</v>
      </c>
      <c r="C22" s="57" t="s">
        <v>108</v>
      </c>
      <c r="D22" s="58"/>
      <c r="E22" s="58"/>
      <c r="F22" s="58"/>
      <c r="G22" s="58"/>
      <c r="H22" s="58"/>
      <c r="I22" s="58"/>
      <c r="J22" s="58">
        <v>30</v>
      </c>
      <c r="K22" s="58"/>
      <c r="L22" s="58"/>
      <c r="M22" s="59">
        <f>SUM(D22:L22)</f>
        <v>30</v>
      </c>
      <c r="N22" s="60"/>
      <c r="O22" s="61" t="s">
        <v>112</v>
      </c>
      <c r="P22" s="62"/>
      <c r="R22" s="63"/>
    </row>
    <row r="23" spans="2:18" ht="15.75">
      <c r="B23" s="64" t="s">
        <v>526</v>
      </c>
      <c r="C23" s="57" t="s">
        <v>109</v>
      </c>
      <c r="D23" s="58"/>
      <c r="E23" s="58"/>
      <c r="F23" s="58"/>
      <c r="G23" s="58"/>
      <c r="H23" s="58"/>
      <c r="I23" s="58"/>
      <c r="J23" s="58">
        <v>30</v>
      </c>
      <c r="K23" s="58"/>
      <c r="L23" s="58"/>
      <c r="M23" s="59">
        <f t="shared" ref="M23:M24" si="3">SUM(D23:L23)</f>
        <v>30</v>
      </c>
      <c r="N23" s="65"/>
      <c r="O23" s="66" t="s">
        <v>112</v>
      </c>
      <c r="P23" s="67"/>
      <c r="R23" s="63"/>
    </row>
    <row r="24" spans="2:18" ht="15.75">
      <c r="B24" s="68" t="s">
        <v>229</v>
      </c>
      <c r="C24" s="92" t="s">
        <v>110</v>
      </c>
      <c r="D24" s="93"/>
      <c r="E24" s="93"/>
      <c r="F24" s="93"/>
      <c r="G24" s="93"/>
      <c r="H24" s="93"/>
      <c r="I24" s="93"/>
      <c r="J24" s="93">
        <v>30</v>
      </c>
      <c r="K24" s="93"/>
      <c r="L24" s="93"/>
      <c r="M24" s="94">
        <f t="shared" si="3"/>
        <v>30</v>
      </c>
      <c r="N24" s="69" t="s">
        <v>112</v>
      </c>
      <c r="O24" s="66" t="s">
        <v>112</v>
      </c>
      <c r="P24" s="70" t="s">
        <v>112</v>
      </c>
      <c r="R24" s="63"/>
    </row>
  </sheetData>
  <sheetProtection password="CC2B" sheet="1" objects="1" scenarios="1"/>
  <mergeCells count="8">
    <mergeCell ref="B6:C6"/>
    <mergeCell ref="D6:M6"/>
    <mergeCell ref="B2:H2"/>
    <mergeCell ref="I2:N4"/>
    <mergeCell ref="B3:H3"/>
    <mergeCell ref="B4:H4"/>
    <mergeCell ref="B5:G5"/>
    <mergeCell ref="H5:P5"/>
  </mergeCells>
  <dataValidations count="4">
    <dataValidation type="list" allowBlank="1" showInputMessage="1" showErrorMessage="1" error="Lütfen kutudan bir unvan seçimi yapınız..." sqref="B10 B14 B18 B22">
      <formula1>"Prof. Dr.,Doç. Dr.,Dr. Öğr. Üyesi, Arş. Gör.(Dr.), Arş. Gör., Öğr. Gör. (Dr.),Öğr. Gör"</formula1>
    </dataValidation>
    <dataValidation type="decimal" allowBlank="1" showInputMessage="1" showErrorMessage="1" errorTitle="UYARI" error="Bu alan için 0-20 arası bir puan girebilirsiniz ve ondalık kısmı virgül ile ayrılmalıdır !" sqref="K10:L12 D10:D12 D22:D24 D14:D16 K14:L16 D18:D20 K22:L24 K18:L20">
      <formula1>0</formula1>
      <formula2>20</formula2>
    </dataValidation>
    <dataValidation type="decimal" allowBlank="1" showInputMessage="1" showErrorMessage="1" errorTitle="UYARI" error="Bu alan için 0-15 arası bir puan girebilirsiniz ve ondalık kısmı virgül ile ayrılmalıdır !" sqref="E22:E24 E10:E12 G10:H12 E14:E16 G14:H16 E18:E20 G22:H24 G18:H20">
      <formula1>0</formula1>
      <formula2>15</formula2>
    </dataValidation>
    <dataValidation type="decimal" allowBlank="1" showInputMessage="1" showErrorMessage="1" errorTitle="UYARI" error="Bu alan için 0-30 arası bir puan girebilirsiniz ve ondalık kısmı virgül ile ayrılmalıdır !" sqref="I22:J24 F10:F12 F14:F16 F22:F24 I10:J12 I14:J16 I18:J20 F18:F20">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26.xml><?xml version="1.0" encoding="utf-8"?>
<worksheet xmlns="http://schemas.openxmlformats.org/spreadsheetml/2006/main" xmlns:r="http://schemas.openxmlformats.org/officeDocument/2006/relationships">
  <dimension ref="B1:R17"/>
  <sheetViews>
    <sheetView showGridLines="0" workbookViewId="0"/>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520</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150</v>
      </c>
      <c r="C10" s="57" t="s">
        <v>108</v>
      </c>
      <c r="D10" s="58"/>
      <c r="E10" s="58"/>
      <c r="F10" s="58">
        <v>30</v>
      </c>
      <c r="G10" s="58"/>
      <c r="H10" s="58"/>
      <c r="I10" s="58"/>
      <c r="J10" s="58">
        <v>0.3</v>
      </c>
      <c r="K10" s="58">
        <v>2.4</v>
      </c>
      <c r="L10" s="58"/>
      <c r="M10" s="59">
        <f>SUM(D10:L10)</f>
        <v>32.700000000000003</v>
      </c>
      <c r="N10" s="60"/>
      <c r="O10" s="61" t="s">
        <v>112</v>
      </c>
      <c r="P10" s="62"/>
      <c r="Q10" s="63"/>
      <c r="R10" s="63"/>
    </row>
    <row r="11" spans="2:18" ht="15.75">
      <c r="B11" s="64" t="s">
        <v>521</v>
      </c>
      <c r="C11" s="57" t="s">
        <v>109</v>
      </c>
      <c r="D11" s="58"/>
      <c r="E11" s="58"/>
      <c r="F11" s="58">
        <v>30</v>
      </c>
      <c r="G11" s="58"/>
      <c r="H11" s="58"/>
      <c r="I11" s="58"/>
      <c r="J11" s="58">
        <v>0.3</v>
      </c>
      <c r="K11" s="58">
        <v>2.4</v>
      </c>
      <c r="L11" s="58"/>
      <c r="M11" s="59">
        <f t="shared" ref="M11:M12" si="0">SUM(D11:L11)</f>
        <v>32.700000000000003</v>
      </c>
      <c r="N11" s="65"/>
      <c r="O11" s="66"/>
      <c r="P11" s="67"/>
      <c r="Q11" s="63"/>
      <c r="R11" s="63"/>
    </row>
    <row r="12" spans="2:18" ht="15.75">
      <c r="B12" s="68" t="s">
        <v>522</v>
      </c>
      <c r="C12" s="92" t="s">
        <v>110</v>
      </c>
      <c r="D12" s="93"/>
      <c r="E12" s="93"/>
      <c r="F12" s="93">
        <v>29.7</v>
      </c>
      <c r="G12" s="93"/>
      <c r="H12" s="93"/>
      <c r="I12" s="93"/>
      <c r="J12" s="93">
        <v>0</v>
      </c>
      <c r="K12" s="93">
        <v>2.4</v>
      </c>
      <c r="L12" s="93"/>
      <c r="M12" s="94">
        <f t="shared" si="0"/>
        <v>32.1</v>
      </c>
      <c r="N12" s="69" t="s">
        <v>179</v>
      </c>
      <c r="O12" s="66" t="s">
        <v>180</v>
      </c>
      <c r="P12" s="70" t="s">
        <v>112</v>
      </c>
      <c r="Q12" s="63"/>
      <c r="R12" s="63"/>
    </row>
    <row r="13" spans="2:18" ht="5.25" customHeight="1">
      <c r="B13" s="71"/>
      <c r="C13" s="72"/>
      <c r="D13" s="72"/>
      <c r="E13" s="72"/>
      <c r="F13" s="72"/>
      <c r="G13" s="72"/>
      <c r="H13" s="72"/>
      <c r="I13" s="72"/>
      <c r="J13" s="72"/>
      <c r="K13" s="72"/>
      <c r="L13" s="72"/>
      <c r="M13" s="72"/>
      <c r="N13" s="73"/>
      <c r="O13" s="73"/>
      <c r="P13" s="41"/>
      <c r="Q13" s="41"/>
      <c r="R13" s="41"/>
    </row>
    <row r="14" spans="2:18" ht="15.75">
      <c r="B14" s="56" t="s">
        <v>153</v>
      </c>
      <c r="C14" s="57" t="s">
        <v>108</v>
      </c>
      <c r="D14" s="58"/>
      <c r="E14" s="58"/>
      <c r="F14" s="58">
        <v>26.4</v>
      </c>
      <c r="G14" s="58"/>
      <c r="H14" s="58"/>
      <c r="I14" s="58"/>
      <c r="J14" s="58">
        <v>2.85</v>
      </c>
      <c r="K14" s="58">
        <v>2.7</v>
      </c>
      <c r="L14" s="58"/>
      <c r="M14" s="59">
        <f>SUM(D14:L14)</f>
        <v>31.95</v>
      </c>
      <c r="N14" s="60"/>
      <c r="O14" s="61" t="s">
        <v>112</v>
      </c>
      <c r="P14" s="62"/>
      <c r="R14" s="63"/>
    </row>
    <row r="15" spans="2:18" ht="15.75">
      <c r="B15" s="64" t="s">
        <v>523</v>
      </c>
      <c r="C15" s="57" t="s">
        <v>109</v>
      </c>
      <c r="D15" s="58"/>
      <c r="E15" s="58"/>
      <c r="F15" s="58">
        <v>26.4</v>
      </c>
      <c r="G15" s="58"/>
      <c r="H15" s="58"/>
      <c r="I15" s="58"/>
      <c r="J15" s="58">
        <v>2.85</v>
      </c>
      <c r="K15" s="58">
        <v>2.7</v>
      </c>
      <c r="L15" s="58"/>
      <c r="M15" s="59">
        <f t="shared" ref="M15:M16" si="1">SUM(D15:L15)</f>
        <v>31.95</v>
      </c>
      <c r="N15" s="65"/>
      <c r="O15" s="66" t="s">
        <v>112</v>
      </c>
      <c r="P15" s="67"/>
      <c r="R15" s="63"/>
    </row>
    <row r="16" spans="2:18" ht="15.75">
      <c r="B16" s="68" t="s">
        <v>522</v>
      </c>
      <c r="C16" s="92" t="s">
        <v>110</v>
      </c>
      <c r="D16" s="93"/>
      <c r="E16" s="93"/>
      <c r="F16" s="93">
        <v>26.4</v>
      </c>
      <c r="G16" s="93"/>
      <c r="H16" s="93"/>
      <c r="I16" s="93"/>
      <c r="J16" s="93">
        <v>2.85</v>
      </c>
      <c r="K16" s="93">
        <v>2.7</v>
      </c>
      <c r="L16" s="93"/>
      <c r="M16" s="94">
        <f t="shared" si="1"/>
        <v>31.95</v>
      </c>
      <c r="N16" s="69" t="s">
        <v>112</v>
      </c>
      <c r="O16" s="66" t="s">
        <v>112</v>
      </c>
      <c r="P16" s="70" t="s">
        <v>112</v>
      </c>
      <c r="R16" s="63"/>
    </row>
    <row r="17" spans="18:18">
      <c r="R17" s="41"/>
    </row>
  </sheetData>
  <sheetProtection password="CC2B"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30 arası bir puan girebilirsiniz ve ondalık kısmı virgül ile ayrılmalıdır !" sqref="F10:F12 I10:J12 F14:F16 I14:J16">
      <formula1>0</formula1>
      <formula2>30</formula2>
    </dataValidation>
    <dataValidation type="decimal" allowBlank="1" showInputMessage="1" showErrorMessage="1" errorTitle="UYARI" error="Bu alan için 0-15 arası bir puan girebilirsiniz ve ondalık kısmı virgül ile ayrılmalıdır !" sqref="E14:E16 E10:E12 G10:H12 G14:H16">
      <formula1>0</formula1>
      <formula2>15</formula2>
    </dataValidation>
    <dataValidation type="decimal" allowBlank="1" showInputMessage="1" showErrorMessage="1" errorTitle="UYARI" error="Bu alan için 0-20 arası bir puan girebilirsiniz ve ondalık kısmı virgül ile ayrılmalıdır !" sqref="D14:D16 D10:D12 K10:L12 K14:L16">
      <formula1>0</formula1>
      <formula2>20</formula2>
    </dataValidation>
    <dataValidation type="list" allowBlank="1" showInputMessage="1" showErrorMessage="1" error="Lütfen kutudan bir unvan seçimi yapınız..." sqref="B10 B14">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27.xml><?xml version="1.0" encoding="utf-8"?>
<worksheet xmlns="http://schemas.openxmlformats.org/spreadsheetml/2006/main" xmlns:r="http://schemas.openxmlformats.org/officeDocument/2006/relationships">
  <dimension ref="A1:R21"/>
  <sheetViews>
    <sheetView showGridLines="0" workbookViewId="0"/>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1:18" ht="8.25" customHeight="1"/>
    <row r="2" spans="1:18" ht="18.75" customHeight="1">
      <c r="B2" s="142" t="s">
        <v>0</v>
      </c>
      <c r="C2" s="143"/>
      <c r="D2" s="143"/>
      <c r="E2" s="143"/>
      <c r="F2" s="143"/>
      <c r="G2" s="143"/>
      <c r="H2" s="143"/>
      <c r="I2" s="144" t="s">
        <v>202</v>
      </c>
      <c r="J2" s="144"/>
      <c r="K2" s="144"/>
      <c r="L2" s="144"/>
      <c r="M2" s="144"/>
      <c r="N2" s="144"/>
      <c r="O2" s="74"/>
      <c r="P2" s="75"/>
      <c r="Q2" s="41"/>
      <c r="R2" s="41"/>
    </row>
    <row r="3" spans="1:18" ht="18.75">
      <c r="B3" s="147" t="s">
        <v>86</v>
      </c>
      <c r="C3" s="148"/>
      <c r="D3" s="148"/>
      <c r="E3" s="148"/>
      <c r="F3" s="148"/>
      <c r="G3" s="148"/>
      <c r="H3" s="148"/>
      <c r="I3" s="145"/>
      <c r="J3" s="145"/>
      <c r="K3" s="145"/>
      <c r="L3" s="145"/>
      <c r="M3" s="145"/>
      <c r="N3" s="145"/>
      <c r="O3" s="76"/>
      <c r="P3" s="77"/>
      <c r="Q3" s="3"/>
      <c r="R3" s="41"/>
    </row>
    <row r="4" spans="1:18" ht="18.75">
      <c r="B4" s="149" t="s">
        <v>511</v>
      </c>
      <c r="C4" s="150"/>
      <c r="D4" s="150"/>
      <c r="E4" s="150"/>
      <c r="F4" s="150"/>
      <c r="G4" s="150"/>
      <c r="H4" s="150"/>
      <c r="I4" s="146"/>
      <c r="J4" s="146"/>
      <c r="K4" s="146"/>
      <c r="L4" s="146"/>
      <c r="M4" s="146"/>
      <c r="N4" s="146"/>
      <c r="O4" s="78"/>
      <c r="P4" s="79"/>
      <c r="Q4" s="41"/>
      <c r="R4" s="41"/>
    </row>
    <row r="5" spans="1:18">
      <c r="B5" s="151" t="s">
        <v>510</v>
      </c>
      <c r="C5" s="152"/>
      <c r="D5" s="152"/>
      <c r="E5" s="152"/>
      <c r="F5" s="152"/>
      <c r="G5" s="152"/>
      <c r="H5" s="153" t="s">
        <v>7</v>
      </c>
      <c r="I5" s="154"/>
      <c r="J5" s="154"/>
      <c r="K5" s="154"/>
      <c r="L5" s="154"/>
      <c r="M5" s="154"/>
      <c r="N5" s="154"/>
      <c r="O5" s="154"/>
      <c r="P5" s="155"/>
      <c r="Q5" s="41"/>
      <c r="R5" s="41"/>
    </row>
    <row r="6" spans="1:18" ht="15.75">
      <c r="B6" s="137" t="s">
        <v>513</v>
      </c>
      <c r="C6" s="138"/>
      <c r="D6" s="139" t="s">
        <v>87</v>
      </c>
      <c r="E6" s="140"/>
      <c r="F6" s="140"/>
      <c r="G6" s="140"/>
      <c r="H6" s="140"/>
      <c r="I6" s="140"/>
      <c r="J6" s="140"/>
      <c r="K6" s="140"/>
      <c r="L6" s="140"/>
      <c r="M6" s="141"/>
      <c r="N6" s="42"/>
      <c r="O6" s="42"/>
      <c r="P6" s="43" t="s">
        <v>88</v>
      </c>
      <c r="Q6" s="41"/>
      <c r="R6" s="41"/>
    </row>
    <row r="7" spans="1: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1: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1:18" ht="5.25" customHeight="1">
      <c r="B9" s="50"/>
      <c r="C9" s="50"/>
      <c r="D9" s="51"/>
      <c r="E9" s="52"/>
      <c r="F9" s="52"/>
      <c r="G9" s="53"/>
      <c r="H9" s="52"/>
      <c r="I9" s="52"/>
      <c r="J9" s="52"/>
      <c r="K9" s="53"/>
      <c r="L9" s="52"/>
      <c r="M9" s="53"/>
      <c r="N9" s="54"/>
      <c r="O9" s="54"/>
      <c r="P9" s="55"/>
      <c r="Q9" s="55"/>
      <c r="R9" s="55"/>
    </row>
    <row r="10" spans="1:18" ht="15.75">
      <c r="B10" s="56" t="s">
        <v>150</v>
      </c>
      <c r="C10" s="57" t="s">
        <v>108</v>
      </c>
      <c r="D10" s="58"/>
      <c r="E10" s="58"/>
      <c r="F10" s="58">
        <v>30</v>
      </c>
      <c r="G10" s="58"/>
      <c r="H10" s="58"/>
      <c r="I10" s="58"/>
      <c r="J10" s="58">
        <v>30</v>
      </c>
      <c r="K10" s="58">
        <v>16.8</v>
      </c>
      <c r="L10" s="58"/>
      <c r="M10" s="59">
        <f>SUM(D10:L10)</f>
        <v>76.8</v>
      </c>
      <c r="N10" s="60"/>
      <c r="O10" s="61" t="s">
        <v>112</v>
      </c>
      <c r="P10" s="62"/>
      <c r="Q10" s="63"/>
      <c r="R10" s="63"/>
    </row>
    <row r="11" spans="1:18" ht="15.75">
      <c r="B11" s="64" t="s">
        <v>459</v>
      </c>
      <c r="C11" s="57" t="s">
        <v>109</v>
      </c>
      <c r="D11" s="58"/>
      <c r="E11" s="58"/>
      <c r="F11" s="58">
        <v>30</v>
      </c>
      <c r="G11" s="58"/>
      <c r="H11" s="58"/>
      <c r="I11" s="58"/>
      <c r="J11" s="58">
        <v>30</v>
      </c>
      <c r="K11" s="58">
        <v>16.8</v>
      </c>
      <c r="L11" s="58"/>
      <c r="M11" s="59">
        <f>SUM(D11:L11)</f>
        <v>76.8</v>
      </c>
      <c r="N11" s="65"/>
      <c r="O11" s="66" t="s">
        <v>112</v>
      </c>
      <c r="P11" s="67"/>
      <c r="Q11" s="63"/>
      <c r="R11" s="63"/>
    </row>
    <row r="12" spans="1:18" ht="15.75">
      <c r="B12" s="68" t="s">
        <v>458</v>
      </c>
      <c r="C12" s="92" t="s">
        <v>110</v>
      </c>
      <c r="D12" s="93"/>
      <c r="E12" s="93"/>
      <c r="F12" s="93">
        <v>30</v>
      </c>
      <c r="G12" s="93"/>
      <c r="H12" s="93"/>
      <c r="I12" s="93"/>
      <c r="J12" s="93">
        <v>30</v>
      </c>
      <c r="K12" s="93">
        <v>16.8</v>
      </c>
      <c r="L12" s="93"/>
      <c r="M12" s="101">
        <f>SUM(D12:L12)</f>
        <v>76.8</v>
      </c>
      <c r="N12" s="69"/>
      <c r="O12" s="66"/>
      <c r="P12" s="70" t="s">
        <v>112</v>
      </c>
      <c r="Q12" s="63"/>
      <c r="R12" s="63"/>
    </row>
    <row r="13" spans="1:18" ht="5.25" customHeight="1">
      <c r="B13" s="71"/>
      <c r="C13" s="72"/>
      <c r="D13" s="72"/>
      <c r="E13" s="72"/>
      <c r="F13" s="72"/>
      <c r="G13" s="72"/>
      <c r="H13" s="72"/>
      <c r="I13" s="72"/>
      <c r="J13" s="72"/>
      <c r="K13" s="72"/>
      <c r="L13" s="72"/>
      <c r="M13" s="72"/>
      <c r="N13" s="73"/>
      <c r="O13" s="73"/>
      <c r="P13" s="41"/>
      <c r="Q13" s="41"/>
      <c r="R13" s="41"/>
    </row>
    <row r="14" spans="1:18" ht="15.75">
      <c r="A14"/>
      <c r="B14" s="56" t="s">
        <v>149</v>
      </c>
      <c r="C14" s="57" t="s">
        <v>108</v>
      </c>
      <c r="D14" s="58"/>
      <c r="E14" s="58"/>
      <c r="F14" s="58">
        <v>8.64</v>
      </c>
      <c r="G14" s="58"/>
      <c r="H14" s="58"/>
      <c r="I14" s="58"/>
      <c r="J14" s="58">
        <v>30</v>
      </c>
      <c r="K14" s="58"/>
      <c r="L14" s="58"/>
      <c r="M14" s="59">
        <f>SUM(D14:L14)</f>
        <v>38.64</v>
      </c>
      <c r="N14" s="60"/>
      <c r="O14" s="61" t="s">
        <v>112</v>
      </c>
      <c r="P14" s="62"/>
      <c r="Q14"/>
      <c r="R14"/>
    </row>
    <row r="15" spans="1:18" ht="15.75">
      <c r="A15"/>
      <c r="B15" s="64" t="s">
        <v>586</v>
      </c>
      <c r="C15" s="57" t="s">
        <v>109</v>
      </c>
      <c r="D15" s="58"/>
      <c r="E15" s="58"/>
      <c r="F15" s="58">
        <v>8.64</v>
      </c>
      <c r="G15" s="58"/>
      <c r="H15" s="58"/>
      <c r="I15" s="58"/>
      <c r="J15" s="58">
        <v>30</v>
      </c>
      <c r="K15" s="58"/>
      <c r="L15" s="58"/>
      <c r="M15" s="59">
        <f>SUM(D15:L15)</f>
        <v>38.64</v>
      </c>
      <c r="N15" s="65"/>
      <c r="O15" s="66" t="s">
        <v>112</v>
      </c>
      <c r="P15" s="67"/>
      <c r="Q15"/>
      <c r="R15"/>
    </row>
    <row r="16" spans="1:18" ht="15.75">
      <c r="A16"/>
      <c r="B16" s="68" t="s">
        <v>223</v>
      </c>
      <c r="C16" s="92" t="s">
        <v>110</v>
      </c>
      <c r="D16" s="93"/>
      <c r="E16" s="93"/>
      <c r="F16" s="93">
        <v>0</v>
      </c>
      <c r="G16" s="93"/>
      <c r="H16" s="93"/>
      <c r="I16" s="93"/>
      <c r="J16" s="93">
        <v>0</v>
      </c>
      <c r="K16" s="93"/>
      <c r="L16" s="93"/>
      <c r="M16" s="101">
        <v>0</v>
      </c>
      <c r="N16" s="69" t="s">
        <v>179</v>
      </c>
      <c r="O16" s="66" t="s">
        <v>180</v>
      </c>
      <c r="P16" s="70" t="s">
        <v>112</v>
      </c>
      <c r="Q16"/>
      <c r="R16"/>
    </row>
    <row r="17" spans="2:18" ht="7.5" customHeight="1">
      <c r="B17" s="71"/>
      <c r="C17" s="72"/>
      <c r="D17" s="72"/>
      <c r="E17" s="72"/>
      <c r="F17" s="72"/>
      <c r="G17" s="72"/>
      <c r="H17" s="72"/>
      <c r="I17" s="72"/>
      <c r="J17" s="72"/>
      <c r="K17" s="72"/>
      <c r="L17" s="72"/>
      <c r="M17" s="72"/>
      <c r="N17" s="73"/>
      <c r="O17" s="73"/>
      <c r="P17" s="41"/>
      <c r="Q17" s="41"/>
      <c r="R17" s="41"/>
    </row>
    <row r="18" spans="2:18" ht="15.75">
      <c r="B18" s="56" t="s">
        <v>150</v>
      </c>
      <c r="C18" s="57" t="s">
        <v>108</v>
      </c>
      <c r="D18" s="58"/>
      <c r="E18" s="58"/>
      <c r="F18" s="58">
        <v>30</v>
      </c>
      <c r="G18" s="58"/>
      <c r="H18" s="58"/>
      <c r="I18" s="58"/>
      <c r="J18" s="58">
        <v>6</v>
      </c>
      <c r="K18" s="58"/>
      <c r="L18" s="58"/>
      <c r="M18" s="59">
        <f>SUM(D18:L18)</f>
        <v>36</v>
      </c>
      <c r="N18" s="60"/>
      <c r="O18" s="61" t="s">
        <v>112</v>
      </c>
      <c r="P18" s="62"/>
    </row>
    <row r="19" spans="2:18" ht="15.75">
      <c r="B19" s="64" t="s">
        <v>462</v>
      </c>
      <c r="C19" s="57" t="s">
        <v>109</v>
      </c>
      <c r="D19" s="58"/>
      <c r="E19" s="58"/>
      <c r="F19" s="58">
        <v>30</v>
      </c>
      <c r="G19" s="58"/>
      <c r="H19" s="58"/>
      <c r="I19" s="58"/>
      <c r="J19" s="58">
        <v>6</v>
      </c>
      <c r="K19" s="58"/>
      <c r="L19" s="58"/>
      <c r="M19" s="59">
        <f>SUM(D19:L19)</f>
        <v>36</v>
      </c>
      <c r="N19" s="65"/>
      <c r="O19" s="66" t="s">
        <v>112</v>
      </c>
      <c r="P19" s="67"/>
    </row>
    <row r="20" spans="2:18" ht="22.5">
      <c r="B20" s="68" t="s">
        <v>461</v>
      </c>
      <c r="C20" s="92" t="s">
        <v>110</v>
      </c>
      <c r="D20" s="93"/>
      <c r="E20" s="93"/>
      <c r="F20" s="93">
        <v>30</v>
      </c>
      <c r="G20" s="93"/>
      <c r="H20" s="93"/>
      <c r="I20" s="93"/>
      <c r="J20" s="93">
        <v>6</v>
      </c>
      <c r="K20" s="93"/>
      <c r="L20" s="93"/>
      <c r="M20" s="101">
        <f>SUM(D20:L20)</f>
        <v>36</v>
      </c>
      <c r="N20" s="69"/>
      <c r="O20" s="66"/>
      <c r="P20" s="70" t="s">
        <v>112</v>
      </c>
    </row>
    <row r="21" spans="2:18" ht="6.75" customHeight="1"/>
  </sheetData>
  <sheetProtection password="CC2B"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20 arası bir puan girebilirsiniz ve ondalık kısmı virgül ile ayrılmalıdır !" sqref="K10:L12 D18:D20 K18:L20 D14:D16 K14:L16 D10:D12">
      <formula1>0</formula1>
      <formula2>20</formula2>
    </dataValidation>
    <dataValidation type="decimal" allowBlank="1" showInputMessage="1" showErrorMessage="1" errorTitle="UYARI" error="Bu alan için 0-15 arası bir puan girebilirsiniz ve ondalık kısmı virgül ile ayrılmalıdır !" sqref="G10:H12 G14:H16 E18:E20 G18:H20 E14:E16 E10:E12">
      <formula1>0</formula1>
      <formula2>15</formula2>
    </dataValidation>
    <dataValidation type="decimal" allowBlank="1" showInputMessage="1" showErrorMessage="1" errorTitle="UYARI" error="Bu alan için 0-30 arası bir puan girebilirsiniz ve ondalık kısmı virgül ile ayrılmalıdır !" sqref="F10:F12 F14:F16 I14:J16 I18:J20 F18:F20 I10:J12">
      <formula1>0</formula1>
      <formula2>30</formula2>
    </dataValidation>
    <dataValidation type="list" allowBlank="1" showInputMessage="1" showErrorMessage="1" error="Lütfen kutudan bir unvan seçimi yapınız..." sqref="B10 B18 B14">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28.xml><?xml version="1.0" encoding="utf-8"?>
<worksheet xmlns="http://schemas.openxmlformats.org/spreadsheetml/2006/main" xmlns:r="http://schemas.openxmlformats.org/officeDocument/2006/relationships">
  <dimension ref="B1:R48"/>
  <sheetViews>
    <sheetView showGridLines="0" workbookViewId="0">
      <pane ySplit="8" topLeftCell="A9" activePane="bottomLeft" state="frozen"/>
      <selection pane="bottomLeft"/>
    </sheetView>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203</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147</v>
      </c>
      <c r="C10" s="57" t="s">
        <v>108</v>
      </c>
      <c r="D10" s="58"/>
      <c r="E10" s="58"/>
      <c r="F10" s="58">
        <v>5.4</v>
      </c>
      <c r="G10" s="58"/>
      <c r="H10" s="58"/>
      <c r="I10" s="58"/>
      <c r="J10" s="58">
        <v>24.75</v>
      </c>
      <c r="K10" s="58"/>
      <c r="L10" s="58"/>
      <c r="M10" s="59">
        <f>SUM(D10:L10)</f>
        <v>30.15</v>
      </c>
      <c r="N10" s="60"/>
      <c r="O10" s="61" t="s">
        <v>112</v>
      </c>
      <c r="P10" s="62"/>
      <c r="Q10" s="63"/>
      <c r="R10" s="63"/>
    </row>
    <row r="11" spans="2:18" ht="15.75">
      <c r="B11" s="64" t="s">
        <v>477</v>
      </c>
      <c r="C11" s="57" t="s">
        <v>109</v>
      </c>
      <c r="D11" s="58"/>
      <c r="E11" s="58"/>
      <c r="F11" s="58">
        <v>5.4</v>
      </c>
      <c r="G11" s="58"/>
      <c r="H11" s="58"/>
      <c r="I11" s="58"/>
      <c r="J11" s="58">
        <v>24.75</v>
      </c>
      <c r="K11" s="58"/>
      <c r="L11" s="58"/>
      <c r="M11" s="59">
        <f t="shared" ref="M11:M12" si="0">SUM(D11:L11)</f>
        <v>30.15</v>
      </c>
      <c r="N11" s="65"/>
      <c r="O11" s="66" t="s">
        <v>112</v>
      </c>
      <c r="P11" s="67"/>
      <c r="Q11" s="63"/>
      <c r="R11" s="63"/>
    </row>
    <row r="12" spans="2:18" ht="15.75">
      <c r="B12" s="68" t="s">
        <v>476</v>
      </c>
      <c r="C12" s="92" t="s">
        <v>110</v>
      </c>
      <c r="D12" s="93"/>
      <c r="E12" s="93"/>
      <c r="F12" s="93">
        <v>5.4</v>
      </c>
      <c r="G12" s="93"/>
      <c r="H12" s="93"/>
      <c r="I12" s="93"/>
      <c r="J12" s="93">
        <v>24.75</v>
      </c>
      <c r="K12" s="93"/>
      <c r="L12" s="93"/>
      <c r="M12" s="94">
        <f t="shared" si="0"/>
        <v>30.15</v>
      </c>
      <c r="N12" s="69" t="s">
        <v>112</v>
      </c>
      <c r="O12" s="66" t="s">
        <v>112</v>
      </c>
      <c r="P12" s="70" t="s">
        <v>112</v>
      </c>
      <c r="Q12" s="63"/>
      <c r="R12" s="63"/>
    </row>
    <row r="13" spans="2:18" ht="5.25" customHeight="1">
      <c r="B13" s="71"/>
      <c r="C13" s="72"/>
      <c r="D13" s="72"/>
      <c r="E13" s="72"/>
      <c r="F13" s="72"/>
      <c r="G13" s="72"/>
      <c r="H13" s="72"/>
      <c r="I13" s="72"/>
      <c r="J13" s="72"/>
      <c r="K13" s="72"/>
      <c r="L13" s="72"/>
      <c r="M13" s="72"/>
      <c r="N13" s="73"/>
      <c r="O13" s="73"/>
      <c r="P13" s="41"/>
      <c r="Q13" s="41"/>
      <c r="R13" s="41"/>
    </row>
    <row r="14" spans="2:18" ht="15.75">
      <c r="B14" s="56" t="s">
        <v>147</v>
      </c>
      <c r="C14" s="57" t="s">
        <v>108</v>
      </c>
      <c r="D14" s="58"/>
      <c r="E14" s="58"/>
      <c r="F14" s="58"/>
      <c r="G14" s="58"/>
      <c r="H14" s="58"/>
      <c r="I14" s="58"/>
      <c r="J14" s="58">
        <v>30</v>
      </c>
      <c r="K14" s="58">
        <v>3.6</v>
      </c>
      <c r="L14" s="58"/>
      <c r="M14" s="59">
        <f>SUM(D14:L14)</f>
        <v>33.6</v>
      </c>
      <c r="N14" s="60"/>
      <c r="O14" s="61" t="s">
        <v>112</v>
      </c>
      <c r="P14" s="62"/>
      <c r="Q14" s="63"/>
      <c r="R14" s="63"/>
    </row>
    <row r="15" spans="2:18" ht="15.75">
      <c r="B15" s="64" t="s">
        <v>478</v>
      </c>
      <c r="C15" s="57" t="s">
        <v>109</v>
      </c>
      <c r="D15" s="58"/>
      <c r="E15" s="58"/>
      <c r="F15" s="58"/>
      <c r="G15" s="58"/>
      <c r="H15" s="58"/>
      <c r="I15" s="58"/>
      <c r="J15" s="58">
        <v>30</v>
      </c>
      <c r="K15" s="58">
        <v>3.6</v>
      </c>
      <c r="L15" s="58"/>
      <c r="M15" s="59">
        <f t="shared" ref="M15:M16" si="1">SUM(D15:L15)</f>
        <v>33.6</v>
      </c>
      <c r="N15" s="65"/>
      <c r="O15" s="66" t="s">
        <v>112</v>
      </c>
      <c r="P15" s="67"/>
      <c r="Q15" s="63"/>
      <c r="R15" s="63"/>
    </row>
    <row r="16" spans="2:18" ht="15.75">
      <c r="B16" s="68" t="s">
        <v>476</v>
      </c>
      <c r="C16" s="92" t="s">
        <v>110</v>
      </c>
      <c r="D16" s="93"/>
      <c r="E16" s="93"/>
      <c r="F16" s="93"/>
      <c r="G16" s="93"/>
      <c r="H16" s="93"/>
      <c r="I16" s="93"/>
      <c r="J16" s="93">
        <v>30</v>
      </c>
      <c r="K16" s="93">
        <v>3.6</v>
      </c>
      <c r="L16" s="93"/>
      <c r="M16" s="94">
        <f t="shared" si="1"/>
        <v>33.6</v>
      </c>
      <c r="N16" s="69" t="s">
        <v>112</v>
      </c>
      <c r="O16" s="66" t="s">
        <v>112</v>
      </c>
      <c r="P16" s="70" t="s">
        <v>112</v>
      </c>
      <c r="Q16" s="63"/>
      <c r="R16" s="63"/>
    </row>
    <row r="17" spans="2:18" ht="6" customHeight="1">
      <c r="B17" s="71"/>
      <c r="C17" s="72"/>
      <c r="D17" s="72"/>
      <c r="E17" s="72"/>
      <c r="F17" s="72"/>
      <c r="G17" s="72"/>
      <c r="H17" s="72"/>
      <c r="I17" s="72"/>
      <c r="J17" s="72"/>
      <c r="K17" s="72"/>
      <c r="L17" s="72"/>
      <c r="M17" s="72"/>
      <c r="N17" s="73"/>
      <c r="O17" s="73"/>
      <c r="P17" s="41"/>
      <c r="Q17" s="41"/>
      <c r="R17" s="41"/>
    </row>
    <row r="18" spans="2:18" ht="15.75">
      <c r="B18" s="56" t="s">
        <v>149</v>
      </c>
      <c r="C18" s="57" t="s">
        <v>108</v>
      </c>
      <c r="D18" s="58"/>
      <c r="E18" s="58"/>
      <c r="F18" s="58">
        <v>30</v>
      </c>
      <c r="G18" s="58"/>
      <c r="H18" s="58"/>
      <c r="I18" s="58"/>
      <c r="J18" s="58"/>
      <c r="K18" s="58"/>
      <c r="L18" s="58"/>
      <c r="M18" s="59">
        <f>SUM(D18:L18)</f>
        <v>30</v>
      </c>
      <c r="N18" s="60"/>
      <c r="O18" s="61" t="s">
        <v>112</v>
      </c>
      <c r="P18" s="62"/>
      <c r="Q18" s="63"/>
      <c r="R18" s="63"/>
    </row>
    <row r="19" spans="2:18" ht="15.75">
      <c r="B19" s="64" t="s">
        <v>480</v>
      </c>
      <c r="C19" s="57" t="s">
        <v>109</v>
      </c>
      <c r="D19" s="58"/>
      <c r="E19" s="58"/>
      <c r="F19" s="58">
        <v>30</v>
      </c>
      <c r="G19" s="58"/>
      <c r="H19" s="58"/>
      <c r="I19" s="58"/>
      <c r="J19" s="58"/>
      <c r="K19" s="58"/>
      <c r="L19" s="58"/>
      <c r="M19" s="59">
        <f t="shared" ref="M19:M20" si="2">SUM(D19:L19)</f>
        <v>30</v>
      </c>
      <c r="N19" s="65"/>
      <c r="O19" s="66" t="s">
        <v>112</v>
      </c>
      <c r="P19" s="67"/>
      <c r="Q19" s="63"/>
      <c r="R19" s="63"/>
    </row>
    <row r="20" spans="2:18" ht="15.75">
      <c r="B20" s="68" t="s">
        <v>479</v>
      </c>
      <c r="C20" s="92" t="s">
        <v>110</v>
      </c>
      <c r="D20" s="93"/>
      <c r="E20" s="93"/>
      <c r="F20" s="93">
        <v>30</v>
      </c>
      <c r="G20" s="93"/>
      <c r="H20" s="93"/>
      <c r="I20" s="93"/>
      <c r="J20" s="93"/>
      <c r="K20" s="93"/>
      <c r="L20" s="93"/>
      <c r="M20" s="94">
        <f t="shared" si="2"/>
        <v>30</v>
      </c>
      <c r="N20" s="69" t="s">
        <v>112</v>
      </c>
      <c r="O20" s="66" t="s">
        <v>112</v>
      </c>
      <c r="P20" s="70" t="s">
        <v>112</v>
      </c>
      <c r="Q20" s="63"/>
      <c r="R20" s="63"/>
    </row>
    <row r="21" spans="2:18" ht="5.25" customHeight="1">
      <c r="B21" s="71"/>
      <c r="C21" s="72"/>
      <c r="D21" s="72"/>
      <c r="E21" s="72"/>
      <c r="F21" s="72"/>
      <c r="G21" s="72"/>
      <c r="H21" s="72"/>
      <c r="I21" s="72"/>
      <c r="J21" s="72"/>
      <c r="K21" s="72"/>
      <c r="L21" s="72"/>
      <c r="M21" s="72"/>
      <c r="N21" s="73"/>
      <c r="O21" s="73"/>
      <c r="P21" s="41"/>
      <c r="Q21" s="41"/>
      <c r="R21" s="41"/>
    </row>
    <row r="22" spans="2:18" ht="15.75">
      <c r="B22" s="56" t="s">
        <v>147</v>
      </c>
      <c r="C22" s="57" t="s">
        <v>108</v>
      </c>
      <c r="D22" s="58"/>
      <c r="E22" s="58"/>
      <c r="F22" s="58">
        <v>13.5</v>
      </c>
      <c r="G22" s="58"/>
      <c r="H22" s="58"/>
      <c r="I22" s="58"/>
      <c r="J22" s="58">
        <v>30</v>
      </c>
      <c r="K22" s="58"/>
      <c r="L22" s="58"/>
      <c r="M22" s="59">
        <f>SUM(D22:L22)</f>
        <v>43.5</v>
      </c>
      <c r="N22" s="60"/>
      <c r="O22" s="61" t="s">
        <v>112</v>
      </c>
      <c r="P22" s="62"/>
      <c r="Q22" s="63"/>
      <c r="R22" s="63"/>
    </row>
    <row r="23" spans="2:18" ht="15.75">
      <c r="B23" s="64" t="s">
        <v>481</v>
      </c>
      <c r="C23" s="57" t="s">
        <v>109</v>
      </c>
      <c r="D23" s="58"/>
      <c r="E23" s="58"/>
      <c r="F23" s="58">
        <v>13.5</v>
      </c>
      <c r="G23" s="58"/>
      <c r="H23" s="58"/>
      <c r="I23" s="58"/>
      <c r="J23" s="58">
        <v>30</v>
      </c>
      <c r="K23" s="58"/>
      <c r="L23" s="58"/>
      <c r="M23" s="59">
        <f t="shared" ref="M23:M24" si="3">SUM(D23:L23)</f>
        <v>43.5</v>
      </c>
      <c r="N23" s="65"/>
      <c r="O23" s="66" t="s">
        <v>112</v>
      </c>
      <c r="P23" s="67"/>
      <c r="Q23" s="63"/>
      <c r="R23" s="63"/>
    </row>
    <row r="24" spans="2:18" ht="15.75">
      <c r="B24" s="68" t="s">
        <v>622</v>
      </c>
      <c r="C24" s="92" t="s">
        <v>110</v>
      </c>
      <c r="D24" s="93"/>
      <c r="E24" s="93"/>
      <c r="F24" s="93">
        <v>13.5</v>
      </c>
      <c r="G24" s="93"/>
      <c r="H24" s="93"/>
      <c r="I24" s="93"/>
      <c r="J24" s="93">
        <v>30</v>
      </c>
      <c r="K24" s="93"/>
      <c r="L24" s="93"/>
      <c r="M24" s="94">
        <f t="shared" si="3"/>
        <v>43.5</v>
      </c>
      <c r="N24" s="69" t="s">
        <v>112</v>
      </c>
      <c r="O24" s="66" t="s">
        <v>112</v>
      </c>
      <c r="P24" s="70" t="s">
        <v>112</v>
      </c>
      <c r="Q24" s="63"/>
      <c r="R24" s="63"/>
    </row>
    <row r="25" spans="2:18" ht="6.75" customHeight="1">
      <c r="B25" s="71"/>
      <c r="C25" s="72"/>
      <c r="D25" s="72"/>
      <c r="E25" s="72"/>
      <c r="F25" s="72"/>
      <c r="G25" s="72"/>
      <c r="H25" s="72"/>
      <c r="I25" s="72"/>
      <c r="J25" s="72"/>
      <c r="K25" s="72"/>
      <c r="L25" s="72"/>
      <c r="M25" s="72"/>
      <c r="N25" s="73"/>
      <c r="O25" s="73"/>
      <c r="P25" s="41"/>
      <c r="Q25" s="41"/>
      <c r="R25" s="41"/>
    </row>
    <row r="26" spans="2:18" ht="15.75">
      <c r="B26" s="56" t="s">
        <v>149</v>
      </c>
      <c r="C26" s="57" t="s">
        <v>108</v>
      </c>
      <c r="D26" s="58"/>
      <c r="E26" s="58"/>
      <c r="F26" s="58">
        <v>7.5</v>
      </c>
      <c r="G26" s="58"/>
      <c r="H26" s="58">
        <v>15</v>
      </c>
      <c r="I26" s="58"/>
      <c r="J26" s="58">
        <v>4.2</v>
      </c>
      <c r="K26" s="58">
        <v>7.2</v>
      </c>
      <c r="L26" s="58"/>
      <c r="M26" s="59">
        <f>SUM(D26:L26)</f>
        <v>33.9</v>
      </c>
      <c r="N26" s="60"/>
      <c r="O26" s="61" t="s">
        <v>112</v>
      </c>
      <c r="P26" s="62"/>
    </row>
    <row r="27" spans="2:18" ht="15.75">
      <c r="B27" s="64" t="s">
        <v>482</v>
      </c>
      <c r="C27" s="57" t="s">
        <v>109</v>
      </c>
      <c r="D27" s="58"/>
      <c r="E27" s="58"/>
      <c r="F27" s="58">
        <v>7.5</v>
      </c>
      <c r="G27" s="58"/>
      <c r="H27" s="58">
        <v>15</v>
      </c>
      <c r="I27" s="58"/>
      <c r="J27" s="58">
        <v>4.2</v>
      </c>
      <c r="K27" s="58">
        <v>7.2</v>
      </c>
      <c r="L27" s="58"/>
      <c r="M27" s="59">
        <f t="shared" ref="M27:M28" si="4">SUM(D27:L27)</f>
        <v>33.9</v>
      </c>
      <c r="N27" s="65"/>
      <c r="O27" s="66"/>
      <c r="P27" s="67"/>
    </row>
    <row r="28" spans="2:18" ht="15.75">
      <c r="B28" s="68" t="s">
        <v>620</v>
      </c>
      <c r="C28" s="92" t="s">
        <v>110</v>
      </c>
      <c r="D28" s="93"/>
      <c r="E28" s="93"/>
      <c r="F28" s="93">
        <v>7.5</v>
      </c>
      <c r="G28" s="93"/>
      <c r="H28" s="93">
        <v>15</v>
      </c>
      <c r="I28" s="93"/>
      <c r="J28" s="93">
        <v>4.2</v>
      </c>
      <c r="K28" s="93">
        <v>7.2</v>
      </c>
      <c r="L28" s="93"/>
      <c r="M28" s="94">
        <f t="shared" si="4"/>
        <v>33.9</v>
      </c>
      <c r="N28" s="69"/>
      <c r="O28" s="66" t="s">
        <v>112</v>
      </c>
      <c r="P28" s="70" t="s">
        <v>112</v>
      </c>
    </row>
    <row r="29" spans="2:18" ht="6.75" customHeight="1"/>
    <row r="30" spans="2:18" ht="15.75">
      <c r="B30" s="56" t="s">
        <v>150</v>
      </c>
      <c r="C30" s="57" t="s">
        <v>108</v>
      </c>
      <c r="D30" s="58"/>
      <c r="E30" s="58"/>
      <c r="F30" s="58">
        <v>27</v>
      </c>
      <c r="G30" s="58"/>
      <c r="H30" s="58">
        <v>15</v>
      </c>
      <c r="I30" s="58"/>
      <c r="J30" s="58">
        <v>1.2</v>
      </c>
      <c r="K30" s="58">
        <v>2.4</v>
      </c>
      <c r="L30" s="58"/>
      <c r="M30" s="59">
        <f>SUM(D30:L30)</f>
        <v>45.6</v>
      </c>
      <c r="N30" s="60"/>
      <c r="O30" s="61" t="s">
        <v>112</v>
      </c>
      <c r="P30" s="62"/>
      <c r="Q30" s="63"/>
      <c r="R30" s="63"/>
    </row>
    <row r="31" spans="2:18" ht="15.75">
      <c r="B31" s="64" t="s">
        <v>483</v>
      </c>
      <c r="C31" s="57" t="s">
        <v>109</v>
      </c>
      <c r="D31" s="58"/>
      <c r="E31" s="58"/>
      <c r="F31" s="58">
        <v>27</v>
      </c>
      <c r="G31" s="58"/>
      <c r="H31" s="58">
        <v>15</v>
      </c>
      <c r="I31" s="58"/>
      <c r="J31" s="58">
        <v>1.2</v>
      </c>
      <c r="K31" s="58">
        <v>2.4</v>
      </c>
      <c r="L31" s="58"/>
      <c r="M31" s="59">
        <f t="shared" ref="M31:M32" si="5">SUM(D31:L31)</f>
        <v>45.6</v>
      </c>
      <c r="N31" s="65"/>
      <c r="O31" s="66" t="s">
        <v>112</v>
      </c>
      <c r="P31" s="67"/>
      <c r="Q31" s="63"/>
      <c r="R31" s="63"/>
    </row>
    <row r="32" spans="2:18" ht="15.75">
      <c r="B32" s="68" t="s">
        <v>620</v>
      </c>
      <c r="C32" s="92" t="s">
        <v>110</v>
      </c>
      <c r="D32" s="93"/>
      <c r="E32" s="93"/>
      <c r="F32" s="93">
        <v>27</v>
      </c>
      <c r="G32" s="93"/>
      <c r="H32" s="93">
        <v>15</v>
      </c>
      <c r="I32" s="93"/>
      <c r="J32" s="93">
        <v>1.2</v>
      </c>
      <c r="K32" s="93">
        <v>2.4</v>
      </c>
      <c r="L32" s="93"/>
      <c r="M32" s="94">
        <f t="shared" si="5"/>
        <v>45.6</v>
      </c>
      <c r="N32" s="69" t="s">
        <v>112</v>
      </c>
      <c r="O32" s="66" t="s">
        <v>112</v>
      </c>
      <c r="P32" s="70" t="s">
        <v>112</v>
      </c>
      <c r="Q32" s="63"/>
      <c r="R32" s="63"/>
    </row>
    <row r="33" spans="2:18" ht="5.25" customHeight="1">
      <c r="B33"/>
      <c r="C33"/>
      <c r="D33"/>
      <c r="E33"/>
      <c r="F33"/>
      <c r="G33"/>
      <c r="H33"/>
      <c r="I33"/>
      <c r="J33"/>
      <c r="K33"/>
      <c r="L33"/>
      <c r="M33"/>
      <c r="N33" s="122"/>
      <c r="O33" s="66"/>
      <c r="P33" s="123"/>
      <c r="Q33" s="63"/>
      <c r="R33" s="63"/>
    </row>
    <row r="34" spans="2:18" ht="15.75">
      <c r="B34" s="56" t="s">
        <v>150</v>
      </c>
      <c r="C34" s="57" t="s">
        <v>108</v>
      </c>
      <c r="D34" s="58"/>
      <c r="E34" s="58"/>
      <c r="F34" s="58"/>
      <c r="G34" s="58">
        <v>15</v>
      </c>
      <c r="H34" s="58">
        <v>15</v>
      </c>
      <c r="I34" s="58"/>
      <c r="J34" s="58"/>
      <c r="K34" s="58"/>
      <c r="L34" s="58"/>
      <c r="M34" s="59">
        <f>SUM(D34:L34)</f>
        <v>30</v>
      </c>
      <c r="N34" s="60"/>
      <c r="O34" s="61" t="s">
        <v>112</v>
      </c>
      <c r="P34" s="62"/>
      <c r="Q34" s="63"/>
      <c r="R34" s="63"/>
    </row>
    <row r="35" spans="2:18" ht="15.75">
      <c r="B35" s="64" t="s">
        <v>621</v>
      </c>
      <c r="C35" s="57" t="s">
        <v>109</v>
      </c>
      <c r="D35" s="58"/>
      <c r="E35" s="58"/>
      <c r="F35" s="58"/>
      <c r="G35" s="58">
        <v>15</v>
      </c>
      <c r="H35" s="58">
        <v>15</v>
      </c>
      <c r="I35" s="58"/>
      <c r="J35" s="58"/>
      <c r="K35" s="58"/>
      <c r="L35" s="58"/>
      <c r="M35" s="59">
        <f t="shared" ref="M35:M36" si="6">SUM(D35:L35)</f>
        <v>30</v>
      </c>
      <c r="N35" s="65"/>
      <c r="O35" s="66" t="s">
        <v>112</v>
      </c>
      <c r="P35" s="67"/>
      <c r="Q35" s="63"/>
      <c r="R35" s="63"/>
    </row>
    <row r="36" spans="2:18" ht="15.75">
      <c r="B36" s="68" t="s">
        <v>620</v>
      </c>
      <c r="C36" s="92" t="s">
        <v>110</v>
      </c>
      <c r="D36" s="93"/>
      <c r="E36" s="93"/>
      <c r="F36" s="93"/>
      <c r="G36" s="93">
        <v>15</v>
      </c>
      <c r="H36" s="93">
        <v>15</v>
      </c>
      <c r="I36" s="93"/>
      <c r="J36" s="93"/>
      <c r="K36" s="93"/>
      <c r="L36" s="93"/>
      <c r="M36" s="94">
        <f t="shared" si="6"/>
        <v>30</v>
      </c>
      <c r="N36" s="69" t="s">
        <v>112</v>
      </c>
      <c r="O36" s="66" t="s">
        <v>112</v>
      </c>
      <c r="P36" s="70" t="s">
        <v>112</v>
      </c>
      <c r="Q36" s="63"/>
      <c r="R36" s="63"/>
    </row>
    <row r="37" spans="2:18" ht="5.25" customHeight="1">
      <c r="B37" s="71"/>
      <c r="C37" s="72"/>
      <c r="D37" s="72"/>
      <c r="E37" s="72"/>
      <c r="F37" s="72"/>
      <c r="G37" s="72"/>
      <c r="H37" s="72"/>
      <c r="I37" s="72"/>
      <c r="J37" s="72"/>
      <c r="K37" s="72"/>
      <c r="L37" s="72"/>
      <c r="M37" s="72"/>
      <c r="N37" s="73"/>
      <c r="O37" s="73"/>
      <c r="P37" s="41"/>
      <c r="Q37" s="41"/>
      <c r="R37" s="41"/>
    </row>
    <row r="38" spans="2:18" ht="15.75">
      <c r="B38" s="56" t="s">
        <v>147</v>
      </c>
      <c r="C38" s="57" t="s">
        <v>108</v>
      </c>
      <c r="D38" s="58"/>
      <c r="E38" s="58"/>
      <c r="F38" s="58"/>
      <c r="G38" s="58">
        <v>15</v>
      </c>
      <c r="H38" s="58">
        <v>15</v>
      </c>
      <c r="I38" s="58"/>
      <c r="J38" s="58">
        <v>3.6</v>
      </c>
      <c r="K38" s="58"/>
      <c r="L38" s="58"/>
      <c r="M38" s="59">
        <f>SUM(D38:L38)</f>
        <v>33.6</v>
      </c>
      <c r="N38" s="60"/>
      <c r="O38" s="61" t="s">
        <v>112</v>
      </c>
      <c r="P38" s="62"/>
      <c r="Q38" s="63"/>
      <c r="R38" s="63"/>
    </row>
    <row r="39" spans="2:18" ht="15.75">
      <c r="B39" s="64" t="s">
        <v>484</v>
      </c>
      <c r="C39" s="57" t="s">
        <v>109</v>
      </c>
      <c r="D39" s="58"/>
      <c r="E39" s="58"/>
      <c r="F39" s="58"/>
      <c r="G39" s="58">
        <v>15</v>
      </c>
      <c r="H39" s="58">
        <v>15</v>
      </c>
      <c r="I39" s="58"/>
      <c r="J39" s="58">
        <v>3.6</v>
      </c>
      <c r="K39" s="58"/>
      <c r="L39" s="58"/>
      <c r="M39" s="59">
        <f t="shared" ref="M39:M40" si="7">SUM(D39:L39)</f>
        <v>33.6</v>
      </c>
      <c r="N39" s="65"/>
      <c r="O39" s="66" t="s">
        <v>112</v>
      </c>
      <c r="P39" s="67"/>
      <c r="Q39" s="63"/>
      <c r="R39" s="63"/>
    </row>
    <row r="40" spans="2:18" ht="15.75">
      <c r="B40" s="68" t="s">
        <v>620</v>
      </c>
      <c r="C40" s="92" t="s">
        <v>110</v>
      </c>
      <c r="D40" s="93"/>
      <c r="E40" s="93"/>
      <c r="F40" s="93"/>
      <c r="G40" s="93">
        <v>15</v>
      </c>
      <c r="H40" s="93">
        <v>15</v>
      </c>
      <c r="I40" s="93"/>
      <c r="J40" s="93">
        <v>3.6</v>
      </c>
      <c r="K40" s="93"/>
      <c r="L40" s="93"/>
      <c r="M40" s="94">
        <f t="shared" si="7"/>
        <v>33.6</v>
      </c>
      <c r="N40" s="69" t="s">
        <v>112</v>
      </c>
      <c r="O40" s="66" t="s">
        <v>112</v>
      </c>
      <c r="P40" s="70"/>
      <c r="Q40" s="63"/>
      <c r="R40" s="63"/>
    </row>
    <row r="41" spans="2:18" ht="6.75" customHeight="1">
      <c r="B41" s="71"/>
      <c r="C41" s="72"/>
      <c r="D41" s="72"/>
      <c r="E41" s="72"/>
      <c r="F41" s="72"/>
      <c r="G41" s="72"/>
      <c r="H41" s="72"/>
      <c r="I41" s="72"/>
      <c r="J41" s="72"/>
      <c r="K41" s="72"/>
      <c r="L41" s="72"/>
      <c r="M41" s="72"/>
      <c r="N41" s="73"/>
      <c r="O41" s="73"/>
      <c r="P41" s="41"/>
      <c r="Q41" s="41"/>
      <c r="R41" s="41"/>
    </row>
    <row r="42" spans="2:18" ht="15.75">
      <c r="B42" s="56" t="s">
        <v>153</v>
      </c>
      <c r="C42" s="57" t="s">
        <v>108</v>
      </c>
      <c r="D42" s="58"/>
      <c r="E42" s="58"/>
      <c r="F42" s="58">
        <v>30</v>
      </c>
      <c r="G42" s="58"/>
      <c r="H42" s="58"/>
      <c r="I42" s="58"/>
      <c r="J42" s="58"/>
      <c r="K42" s="58"/>
      <c r="L42" s="58"/>
      <c r="M42" s="59">
        <f>SUM(D42:L42)</f>
        <v>30</v>
      </c>
      <c r="N42" s="60"/>
      <c r="O42" s="61"/>
      <c r="P42" s="62"/>
    </row>
    <row r="43" spans="2:18" ht="15.75">
      <c r="B43" s="64" t="s">
        <v>618</v>
      </c>
      <c r="C43" s="57" t="s">
        <v>109</v>
      </c>
      <c r="D43" s="58"/>
      <c r="E43" s="58"/>
      <c r="F43" s="58">
        <v>30</v>
      </c>
      <c r="G43" s="58"/>
      <c r="H43" s="58"/>
      <c r="I43" s="58"/>
      <c r="J43" s="58"/>
      <c r="K43" s="58"/>
      <c r="L43" s="58"/>
      <c r="M43" s="59">
        <f t="shared" ref="M43:M44" si="8">SUM(D43:L43)</f>
        <v>30</v>
      </c>
      <c r="N43" s="65"/>
      <c r="O43" s="66"/>
      <c r="P43" s="67"/>
    </row>
    <row r="44" spans="2:18" ht="15.75">
      <c r="B44" s="68" t="s">
        <v>619</v>
      </c>
      <c r="C44" s="92" t="s">
        <v>110</v>
      </c>
      <c r="D44" s="93"/>
      <c r="E44" s="93"/>
      <c r="F44" s="93">
        <v>0</v>
      </c>
      <c r="G44" s="93"/>
      <c r="H44" s="93"/>
      <c r="I44" s="93"/>
      <c r="J44" s="93"/>
      <c r="K44" s="93"/>
      <c r="L44" s="93"/>
      <c r="M44" s="94">
        <f t="shared" si="8"/>
        <v>0</v>
      </c>
      <c r="N44" s="69" t="s">
        <v>179</v>
      </c>
      <c r="O44" s="66" t="s">
        <v>180</v>
      </c>
      <c r="P44" s="70"/>
    </row>
    <row r="45" spans="2:18" ht="5.25" customHeight="1"/>
    <row r="46" spans="2:18" ht="15.75">
      <c r="B46" s="56" t="s">
        <v>147</v>
      </c>
      <c r="C46" s="57" t="s">
        <v>108</v>
      </c>
      <c r="D46" s="58"/>
      <c r="E46" s="58"/>
      <c r="F46" s="58">
        <v>21</v>
      </c>
      <c r="G46" s="58"/>
      <c r="H46" s="58"/>
      <c r="I46" s="58"/>
      <c r="J46" s="58">
        <v>14.1</v>
      </c>
      <c r="K46" s="58">
        <v>6</v>
      </c>
      <c r="L46" s="58"/>
      <c r="M46" s="59">
        <f>SUM(D46:L46)</f>
        <v>41.1</v>
      </c>
      <c r="N46" s="60"/>
      <c r="O46" s="61"/>
      <c r="P46" s="62"/>
    </row>
    <row r="47" spans="2:18" ht="15.75">
      <c r="B47" s="64" t="s">
        <v>617</v>
      </c>
      <c r="C47" s="57" t="s">
        <v>109</v>
      </c>
      <c r="D47" s="58"/>
      <c r="E47" s="58"/>
      <c r="F47" s="58">
        <v>21</v>
      </c>
      <c r="G47" s="58"/>
      <c r="H47" s="58"/>
      <c r="I47" s="58"/>
      <c r="J47" s="58">
        <v>14.1</v>
      </c>
      <c r="K47" s="58">
        <v>6</v>
      </c>
      <c r="L47" s="58"/>
      <c r="M47" s="59">
        <f t="shared" ref="M47:M48" si="9">SUM(D47:L47)</f>
        <v>41.1</v>
      </c>
      <c r="N47" s="65"/>
      <c r="O47" s="66"/>
      <c r="P47" s="67"/>
    </row>
    <row r="48" spans="2:18" ht="15.75">
      <c r="B48" s="68" t="s">
        <v>619</v>
      </c>
      <c r="C48" s="92" t="s">
        <v>110</v>
      </c>
      <c r="D48" s="93"/>
      <c r="E48" s="93"/>
      <c r="F48" s="93">
        <v>21</v>
      </c>
      <c r="G48" s="93"/>
      <c r="H48" s="93"/>
      <c r="I48" s="93"/>
      <c r="J48" s="93">
        <v>14.1</v>
      </c>
      <c r="K48" s="93">
        <v>6</v>
      </c>
      <c r="L48" s="93"/>
      <c r="M48" s="94">
        <f t="shared" si="9"/>
        <v>41.1</v>
      </c>
      <c r="N48" s="69"/>
      <c r="O48" s="66"/>
      <c r="P48" s="70"/>
    </row>
  </sheetData>
  <sheetProtection password="CC2B"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30 arası bir puan girebilirsiniz ve ondalık kısmı virgül ile ayrılmalıdır !" sqref="F42:F44 I42:J44 I10:J12 I14:J16 F14:F16 F10:F12 I22:J24 F22:F24 F18:F20 I18:J20 I38:J40 F26:F28 F38:F40 I26:J28 F30:F32 I30:J32 F34:F36 I34:J36 I46:J48 F46:F48">
      <formula1>0</formula1>
      <formula2>30</formula2>
    </dataValidation>
    <dataValidation type="decimal" allowBlank="1" showInputMessage="1" showErrorMessage="1" errorTitle="UYARI" error="Bu alan için 0-15 arası bir puan girebilirsiniz ve ondalık kısmı virgül ile ayrılmalıdır !" sqref="G42:H44 E42:E44 E10:E12 G14:H16 E14:E16 G10:H12 G22:H24 G18:H20 E18:E20 E22:E24 G38:H40 E26:E28 G26:H28 G30:H32 E38:E40 E30:E32 G46:H48 E34:E36 E46:E48 G34:H36">
      <formula1>0</formula1>
      <formula2>15</formula2>
    </dataValidation>
    <dataValidation type="decimal" allowBlank="1" showInputMessage="1" showErrorMessage="1" errorTitle="UYARI" error="Bu alan için 0-20 arası bir puan girebilirsiniz ve ondalık kısmı virgül ile ayrılmalıdır !" sqref="K42:L44 D42:D44 K14:L16 D10:D12 K10:L12 D14:D16 K18:L20 D18:D20 K22:L24 D22:D24 D26:D28 K26:L28 K30:L32 K38:L40 D38:D40 D30:D32 K34:L36 D34:D36 D46:D48 K46:L48">
      <formula1>0</formula1>
      <formula2>20</formula2>
    </dataValidation>
    <dataValidation type="list" allowBlank="1" showInputMessage="1" showErrorMessage="1" error="Lütfen kutudan bir unvan seçimi yapınız..." sqref="B42 B10 B14 B18 B22 B26 B30 B38 B34 B46">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29.xml><?xml version="1.0" encoding="utf-8"?>
<worksheet xmlns="http://schemas.openxmlformats.org/spreadsheetml/2006/main" xmlns:r="http://schemas.openxmlformats.org/officeDocument/2006/relationships">
  <dimension ref="B1:R17"/>
  <sheetViews>
    <sheetView showGridLines="0" workbookViewId="0">
      <selection activeCell="M12" sqref="M12"/>
    </sheetView>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204</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147</v>
      </c>
      <c r="C10" s="57" t="s">
        <v>108</v>
      </c>
      <c r="D10" s="58"/>
      <c r="E10" s="58"/>
      <c r="F10" s="58">
        <v>30</v>
      </c>
      <c r="G10" s="58"/>
      <c r="H10" s="58"/>
      <c r="I10" s="58"/>
      <c r="J10" s="58">
        <v>30</v>
      </c>
      <c r="K10" s="58">
        <v>3</v>
      </c>
      <c r="L10" s="58"/>
      <c r="M10" s="59">
        <f>SUM(D10:L10)</f>
        <v>63</v>
      </c>
      <c r="N10" s="60"/>
      <c r="O10" s="61" t="s">
        <v>112</v>
      </c>
      <c r="P10" s="62"/>
      <c r="Q10" s="63"/>
      <c r="R10" s="63"/>
    </row>
    <row r="11" spans="2:18" ht="15.75">
      <c r="B11" s="64" t="s">
        <v>455</v>
      </c>
      <c r="C11" s="57" t="s">
        <v>109</v>
      </c>
      <c r="D11" s="58"/>
      <c r="E11" s="58"/>
      <c r="F11" s="58">
        <v>30</v>
      </c>
      <c r="G11" s="58"/>
      <c r="H11" s="58"/>
      <c r="I11" s="58"/>
      <c r="J11" s="58">
        <v>30</v>
      </c>
      <c r="K11" s="58">
        <v>3</v>
      </c>
      <c r="L11" s="58"/>
      <c r="M11" s="59">
        <f t="shared" ref="M11:M12" si="0">SUM(D11:L11)</f>
        <v>63</v>
      </c>
      <c r="N11" s="65"/>
      <c r="O11" s="66" t="s">
        <v>112</v>
      </c>
      <c r="P11" s="67"/>
      <c r="Q11" s="63"/>
      <c r="R11" s="63"/>
    </row>
    <row r="12" spans="2:18" ht="15.75">
      <c r="B12" s="68" t="s">
        <v>487</v>
      </c>
      <c r="C12" s="92" t="s">
        <v>110</v>
      </c>
      <c r="D12" s="93"/>
      <c r="E12" s="93"/>
      <c r="F12" s="93">
        <v>30</v>
      </c>
      <c r="G12" s="93"/>
      <c r="H12" s="93"/>
      <c r="I12" s="93"/>
      <c r="J12" s="93">
        <v>30</v>
      </c>
      <c r="K12" s="93">
        <v>0</v>
      </c>
      <c r="L12" s="93"/>
      <c r="M12" s="94">
        <f t="shared" si="0"/>
        <v>60</v>
      </c>
      <c r="N12" s="69" t="s">
        <v>179</v>
      </c>
      <c r="O12" s="66" t="s">
        <v>180</v>
      </c>
      <c r="P12" s="70" t="s">
        <v>112</v>
      </c>
      <c r="Q12" s="63"/>
      <c r="R12" s="63"/>
    </row>
    <row r="13" spans="2:18" ht="5.25" customHeight="1">
      <c r="B13" s="71"/>
      <c r="C13" s="72"/>
      <c r="D13" s="72"/>
      <c r="E13" s="72"/>
      <c r="F13" s="72"/>
      <c r="G13" s="72"/>
      <c r="H13" s="72"/>
      <c r="I13" s="72"/>
      <c r="J13" s="72"/>
      <c r="K13" s="72"/>
      <c r="L13" s="72"/>
      <c r="M13" s="72"/>
      <c r="N13" s="73"/>
      <c r="O13" s="73"/>
      <c r="P13" s="41"/>
      <c r="Q13" s="41"/>
      <c r="R13" s="41"/>
    </row>
    <row r="14" spans="2:18">
      <c r="R14" s="63"/>
    </row>
    <row r="15" spans="2:18">
      <c r="R15" s="63"/>
    </row>
    <row r="16" spans="2:18">
      <c r="R16" s="63"/>
    </row>
    <row r="17" spans="18:18">
      <c r="R17" s="41"/>
    </row>
  </sheetData>
  <sheetProtection password="CC2B"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30 arası bir puan girebilirsiniz ve ondalık kısmı virgül ile ayrılmalıdır !" sqref="I10:J12 F10:F12">
      <formula1>0</formula1>
      <formula2>30</formula2>
    </dataValidation>
    <dataValidation type="decimal" allowBlank="1" showInputMessage="1" showErrorMessage="1" errorTitle="UYARI" error="Bu alan için 0-15 arası bir puan girebilirsiniz ve ondalık kısmı virgül ile ayrılmalıdır !" sqref="E10:E12 G10:H12">
      <formula1>0</formula1>
      <formula2>15</formula2>
    </dataValidation>
    <dataValidation type="decimal" allowBlank="1" showInputMessage="1" showErrorMessage="1" errorTitle="UYARI" error="Bu alan için 0-20 arası bir puan girebilirsiniz ve ondalık kısmı virgül ile ayrılmalıdır !" sqref="D10:D12 K10:L12">
      <formula1>0</formula1>
      <formula2>20</formula2>
    </dataValidation>
    <dataValidation type="list" allowBlank="1" showInputMessage="1" showErrorMessage="1" error="Lütfen kutudan bir unvan seçimi yapınız..." sqref="B10">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3.xml><?xml version="1.0" encoding="utf-8"?>
<worksheet xmlns="http://schemas.openxmlformats.org/spreadsheetml/2006/main" xmlns:r="http://schemas.openxmlformats.org/officeDocument/2006/relationships">
  <dimension ref="B1:R185"/>
  <sheetViews>
    <sheetView showGridLines="0" zoomScale="112" zoomScaleNormal="112" workbookViewId="0">
      <pane ySplit="8" topLeftCell="A159" activePane="bottomLeft" state="frozen"/>
      <selection pane="bottomLeft" activeCell="M165" sqref="M165"/>
    </sheetView>
  </sheetViews>
  <sheetFormatPr defaultRowHeight="15"/>
  <cols>
    <col min="1" max="1" width="2" customWidth="1"/>
    <col min="2" max="2" width="19.28515625" customWidth="1"/>
    <col min="3" max="3" width="13" customWidth="1"/>
    <col min="5" max="5" width="10.140625" bestFit="1" customWidth="1"/>
    <col min="14" max="14" width="2.7109375" customWidth="1"/>
    <col min="15" max="15" width="2.140625" customWidth="1"/>
  </cols>
  <sheetData>
    <row r="1" spans="2:18" ht="8.25" customHeight="1"/>
    <row r="2" spans="2:18" ht="18.75" customHeight="1">
      <c r="B2" s="142" t="s">
        <v>0</v>
      </c>
      <c r="C2" s="143"/>
      <c r="D2" s="143"/>
      <c r="E2" s="143"/>
      <c r="F2" s="143"/>
      <c r="G2" s="143"/>
      <c r="H2" s="143"/>
      <c r="I2" s="144" t="s">
        <v>114</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146</v>
      </c>
      <c r="C10" s="57" t="s">
        <v>108</v>
      </c>
      <c r="D10" s="58"/>
      <c r="E10" s="58"/>
      <c r="F10" s="58">
        <v>14.1</v>
      </c>
      <c r="G10" s="58"/>
      <c r="H10" s="58"/>
      <c r="I10" s="58"/>
      <c r="J10" s="58">
        <v>30</v>
      </c>
      <c r="K10" s="58"/>
      <c r="L10" s="58"/>
      <c r="M10" s="59">
        <f>SUM(D10:L10)</f>
        <v>44.1</v>
      </c>
      <c r="N10" s="60"/>
      <c r="O10" s="61" t="s">
        <v>112</v>
      </c>
      <c r="P10" s="62"/>
      <c r="Q10" s="63"/>
      <c r="R10" s="63"/>
    </row>
    <row r="11" spans="2:18" ht="15.75">
      <c r="B11" s="64" t="s">
        <v>339</v>
      </c>
      <c r="C11" s="57" t="s">
        <v>109</v>
      </c>
      <c r="D11" s="58"/>
      <c r="E11" s="58"/>
      <c r="F11" s="58">
        <v>14.1</v>
      </c>
      <c r="G11" s="58"/>
      <c r="H11" s="58"/>
      <c r="I11" s="58"/>
      <c r="J11" s="58">
        <v>30</v>
      </c>
      <c r="K11" s="58"/>
      <c r="L11" s="58"/>
      <c r="M11" s="59">
        <f t="shared" ref="M11:M16" si="0">SUM(D11:L11)</f>
        <v>44.1</v>
      </c>
      <c r="N11" s="65"/>
      <c r="O11" s="66" t="s">
        <v>112</v>
      </c>
      <c r="P11" s="67"/>
      <c r="Q11" s="63"/>
      <c r="R11" s="63"/>
    </row>
    <row r="12" spans="2:18" ht="15.75">
      <c r="B12" s="68" t="s">
        <v>338</v>
      </c>
      <c r="C12" s="92" t="s">
        <v>110</v>
      </c>
      <c r="D12" s="93"/>
      <c r="E12" s="93"/>
      <c r="F12" s="93">
        <v>14.1</v>
      </c>
      <c r="G12" s="93"/>
      <c r="H12" s="93"/>
      <c r="I12" s="93"/>
      <c r="J12" s="93">
        <v>30</v>
      </c>
      <c r="K12" s="93"/>
      <c r="L12" s="93"/>
      <c r="M12" s="94">
        <f t="shared" si="0"/>
        <v>44.1</v>
      </c>
      <c r="N12" s="69" t="s">
        <v>112</v>
      </c>
      <c r="O12" s="66" t="s">
        <v>112</v>
      </c>
      <c r="P12" s="70" t="s">
        <v>112</v>
      </c>
      <c r="Q12" s="63"/>
      <c r="R12" s="63"/>
    </row>
    <row r="13" spans="2:18" ht="5.25" customHeight="1">
      <c r="B13" s="71"/>
      <c r="C13" s="72"/>
      <c r="D13" s="72"/>
      <c r="E13" s="72"/>
      <c r="F13" s="72"/>
      <c r="G13" s="72"/>
      <c r="H13" s="72"/>
      <c r="I13" s="72"/>
      <c r="J13" s="72"/>
      <c r="K13" s="72"/>
      <c r="L13" s="72"/>
      <c r="N13" s="73"/>
      <c r="O13" s="73"/>
      <c r="P13" s="41"/>
      <c r="Q13" s="41"/>
      <c r="R13" s="41"/>
    </row>
    <row r="14" spans="2:18" ht="15.75">
      <c r="B14" s="56" t="s">
        <v>146</v>
      </c>
      <c r="C14" s="57" t="s">
        <v>108</v>
      </c>
      <c r="D14" s="58"/>
      <c r="E14" s="58"/>
      <c r="F14" s="58">
        <v>4.5</v>
      </c>
      <c r="G14" s="58"/>
      <c r="H14" s="58"/>
      <c r="I14" s="58"/>
      <c r="J14" s="58">
        <v>30</v>
      </c>
      <c r="K14" s="58"/>
      <c r="L14" s="58"/>
      <c r="M14" s="59">
        <f t="shared" si="0"/>
        <v>34.5</v>
      </c>
      <c r="N14" s="60"/>
      <c r="O14" s="61" t="s">
        <v>112</v>
      </c>
      <c r="P14" s="62"/>
      <c r="Q14" s="63"/>
      <c r="R14" s="63"/>
    </row>
    <row r="15" spans="2:18" ht="15.75">
      <c r="B15" s="64" t="s">
        <v>340</v>
      </c>
      <c r="C15" s="57" t="s">
        <v>109</v>
      </c>
      <c r="D15" s="58"/>
      <c r="E15" s="58"/>
      <c r="F15" s="58">
        <v>4.5</v>
      </c>
      <c r="G15" s="58"/>
      <c r="H15" s="58"/>
      <c r="I15" s="58"/>
      <c r="J15" s="58">
        <v>30</v>
      </c>
      <c r="K15" s="58"/>
      <c r="L15" s="58"/>
      <c r="M15" s="59">
        <f t="shared" si="0"/>
        <v>34.5</v>
      </c>
      <c r="N15" s="65"/>
      <c r="O15" s="66" t="s">
        <v>112</v>
      </c>
      <c r="P15" s="67"/>
      <c r="Q15" s="63"/>
      <c r="R15" s="63"/>
    </row>
    <row r="16" spans="2:18" ht="15.75">
      <c r="B16" s="68" t="s">
        <v>338</v>
      </c>
      <c r="C16" s="92" t="s">
        <v>110</v>
      </c>
      <c r="D16" s="93"/>
      <c r="E16" s="93"/>
      <c r="F16" s="93">
        <v>4.5</v>
      </c>
      <c r="G16" s="93"/>
      <c r="H16" s="93"/>
      <c r="I16" s="93"/>
      <c r="J16" s="93">
        <v>30</v>
      </c>
      <c r="K16" s="93"/>
      <c r="L16" s="93"/>
      <c r="M16" s="94">
        <f t="shared" si="0"/>
        <v>34.5</v>
      </c>
      <c r="N16" s="69" t="s">
        <v>112</v>
      </c>
      <c r="O16" s="66" t="s">
        <v>112</v>
      </c>
      <c r="P16" s="70" t="s">
        <v>112</v>
      </c>
      <c r="Q16" s="63"/>
      <c r="R16" s="63"/>
    </row>
    <row r="17" spans="2:18" ht="5.25" customHeight="1">
      <c r="B17" s="71"/>
      <c r="C17" s="72"/>
      <c r="D17" s="72"/>
      <c r="E17" s="72"/>
      <c r="F17" s="72"/>
      <c r="G17" s="72"/>
      <c r="H17" s="72"/>
      <c r="I17" s="72"/>
      <c r="J17" s="72"/>
      <c r="K17" s="72"/>
      <c r="L17" s="72"/>
      <c r="M17" s="72"/>
      <c r="N17" s="73"/>
      <c r="O17" s="73"/>
      <c r="P17" s="41"/>
      <c r="Q17" s="41"/>
      <c r="R17" s="41"/>
    </row>
    <row r="18" spans="2:18" ht="15.75">
      <c r="B18" s="56" t="s">
        <v>151</v>
      </c>
      <c r="C18" s="57" t="s">
        <v>108</v>
      </c>
      <c r="D18" s="58"/>
      <c r="E18" s="58"/>
      <c r="F18" s="58">
        <v>3.6</v>
      </c>
      <c r="G18" s="58"/>
      <c r="H18" s="58"/>
      <c r="I18" s="58"/>
      <c r="J18" s="58">
        <v>30</v>
      </c>
      <c r="K18" s="58"/>
      <c r="L18" s="58"/>
      <c r="M18" s="59">
        <f>SUM(D18:L18)</f>
        <v>33.6</v>
      </c>
      <c r="N18" s="60"/>
      <c r="O18" s="61" t="s">
        <v>112</v>
      </c>
      <c r="P18" s="62"/>
    </row>
    <row r="19" spans="2:18" ht="15.75">
      <c r="B19" s="64" t="s">
        <v>341</v>
      </c>
      <c r="C19" s="57" t="s">
        <v>109</v>
      </c>
      <c r="D19" s="58"/>
      <c r="E19" s="58"/>
      <c r="F19" s="58">
        <v>3.6</v>
      </c>
      <c r="G19" s="58"/>
      <c r="H19" s="58"/>
      <c r="I19" s="58"/>
      <c r="J19" s="58">
        <v>30</v>
      </c>
      <c r="K19" s="58"/>
      <c r="L19" s="58"/>
      <c r="M19" s="59">
        <f t="shared" ref="M19:M36" si="1">SUM(D19:L19)</f>
        <v>33.6</v>
      </c>
      <c r="N19" s="65"/>
      <c r="O19" s="66" t="s">
        <v>112</v>
      </c>
      <c r="P19" s="67"/>
    </row>
    <row r="20" spans="2:18" ht="15.75">
      <c r="B20" s="68" t="s">
        <v>338</v>
      </c>
      <c r="C20" s="92" t="s">
        <v>110</v>
      </c>
      <c r="D20" s="93"/>
      <c r="E20" s="93"/>
      <c r="F20" s="93">
        <v>3.6</v>
      </c>
      <c r="G20" s="93"/>
      <c r="H20" s="93"/>
      <c r="I20" s="93"/>
      <c r="J20" s="93">
        <v>30</v>
      </c>
      <c r="K20" s="93"/>
      <c r="L20" s="93"/>
      <c r="M20" s="94">
        <f t="shared" si="1"/>
        <v>33.6</v>
      </c>
      <c r="N20" s="69" t="s">
        <v>112</v>
      </c>
      <c r="O20" s="66" t="s">
        <v>112</v>
      </c>
      <c r="P20" s="70" t="s">
        <v>112</v>
      </c>
    </row>
    <row r="21" spans="2:18" ht="6.75" customHeight="1"/>
    <row r="22" spans="2:18" ht="15.75">
      <c r="B22" s="56" t="s">
        <v>151</v>
      </c>
      <c r="C22" s="57" t="s">
        <v>108</v>
      </c>
      <c r="D22" s="58">
        <v>8</v>
      </c>
      <c r="E22" s="58"/>
      <c r="F22" s="58">
        <v>25.8</v>
      </c>
      <c r="G22" s="58"/>
      <c r="H22" s="58"/>
      <c r="I22" s="58"/>
      <c r="J22" s="58">
        <v>30</v>
      </c>
      <c r="K22" s="58"/>
      <c r="L22" s="58"/>
      <c r="M22" s="59">
        <f t="shared" si="1"/>
        <v>63.8</v>
      </c>
      <c r="N22" s="60"/>
      <c r="O22" s="61" t="s">
        <v>112</v>
      </c>
      <c r="P22" s="62"/>
    </row>
    <row r="23" spans="2:18" ht="15.75">
      <c r="B23" s="64" t="s">
        <v>342</v>
      </c>
      <c r="C23" s="57" t="s">
        <v>109</v>
      </c>
      <c r="D23" s="58">
        <v>8</v>
      </c>
      <c r="E23" s="58"/>
      <c r="F23" s="58">
        <v>23.1</v>
      </c>
      <c r="G23" s="58"/>
      <c r="H23" s="58"/>
      <c r="I23" s="58"/>
      <c r="J23" s="58">
        <v>30</v>
      </c>
      <c r="K23" s="58"/>
      <c r="L23" s="58"/>
      <c r="M23" s="59">
        <f t="shared" si="1"/>
        <v>61.1</v>
      </c>
      <c r="N23" s="65"/>
      <c r="O23" s="66" t="s">
        <v>112</v>
      </c>
      <c r="P23" s="67"/>
    </row>
    <row r="24" spans="2:18" ht="15.75">
      <c r="B24" s="68" t="s">
        <v>338</v>
      </c>
      <c r="C24" s="92" t="s">
        <v>110</v>
      </c>
      <c r="D24" s="93">
        <v>8</v>
      </c>
      <c r="E24" s="93"/>
      <c r="F24" s="93">
        <v>23.1</v>
      </c>
      <c r="G24" s="93"/>
      <c r="H24" s="93"/>
      <c r="I24" s="93"/>
      <c r="J24" s="93">
        <v>30</v>
      </c>
      <c r="K24" s="93"/>
      <c r="L24" s="93"/>
      <c r="M24" s="94">
        <f t="shared" si="1"/>
        <v>61.1</v>
      </c>
      <c r="N24" s="69" t="s">
        <v>179</v>
      </c>
      <c r="O24" s="66" t="s">
        <v>180</v>
      </c>
      <c r="P24" s="70" t="s">
        <v>112</v>
      </c>
    </row>
    <row r="25" spans="2:18" ht="6" customHeight="1"/>
    <row r="26" spans="2:18" ht="15.75">
      <c r="B26" s="56" t="s">
        <v>535</v>
      </c>
      <c r="C26" s="57" t="s">
        <v>108</v>
      </c>
      <c r="D26" s="58"/>
      <c r="E26" s="58"/>
      <c r="F26" s="58">
        <v>6</v>
      </c>
      <c r="G26" s="58"/>
      <c r="H26" s="58"/>
      <c r="I26" s="58"/>
      <c r="J26" s="58">
        <v>30</v>
      </c>
      <c r="K26" s="58"/>
      <c r="L26" s="58"/>
      <c r="M26" s="59">
        <f t="shared" si="1"/>
        <v>36</v>
      </c>
      <c r="N26" s="60"/>
      <c r="O26" s="61" t="s">
        <v>112</v>
      </c>
      <c r="P26" s="62"/>
    </row>
    <row r="27" spans="2:18" ht="15.75">
      <c r="B27" s="64" t="s">
        <v>343</v>
      </c>
      <c r="C27" s="57" t="s">
        <v>109</v>
      </c>
      <c r="D27" s="58"/>
      <c r="E27" s="58"/>
      <c r="F27" s="58">
        <v>6</v>
      </c>
      <c r="G27" s="58"/>
      <c r="H27" s="58"/>
      <c r="I27" s="58"/>
      <c r="J27" s="58">
        <v>30</v>
      </c>
      <c r="K27" s="58"/>
      <c r="L27" s="58"/>
      <c r="M27" s="59">
        <f t="shared" si="1"/>
        <v>36</v>
      </c>
      <c r="N27" s="65"/>
      <c r="O27" s="66" t="s">
        <v>112</v>
      </c>
      <c r="P27" s="127"/>
    </row>
    <row r="28" spans="2:18" ht="15.75">
      <c r="B28" s="68" t="s">
        <v>338</v>
      </c>
      <c r="C28" s="92" t="s">
        <v>110</v>
      </c>
      <c r="D28" s="93"/>
      <c r="E28" s="93"/>
      <c r="F28" s="93">
        <v>6</v>
      </c>
      <c r="G28" s="93"/>
      <c r="H28" s="93"/>
      <c r="I28" s="93"/>
      <c r="J28" s="93">
        <v>27.6</v>
      </c>
      <c r="K28" s="93"/>
      <c r="L28" s="93"/>
      <c r="M28" s="94">
        <f t="shared" si="1"/>
        <v>33.6</v>
      </c>
      <c r="N28" s="69" t="s">
        <v>179</v>
      </c>
      <c r="O28" s="66" t="s">
        <v>180</v>
      </c>
      <c r="P28" s="70" t="s">
        <v>112</v>
      </c>
    </row>
    <row r="29" spans="2:18" ht="6" customHeight="1"/>
    <row r="30" spans="2:18" ht="15.75">
      <c r="B30" s="56" t="s">
        <v>151</v>
      </c>
      <c r="C30" s="57" t="s">
        <v>108</v>
      </c>
      <c r="D30" s="58"/>
      <c r="E30" s="58"/>
      <c r="F30" s="58">
        <v>13.5</v>
      </c>
      <c r="G30" s="58"/>
      <c r="H30" s="58"/>
      <c r="I30" s="58"/>
      <c r="J30" s="58">
        <v>24.15</v>
      </c>
      <c r="K30" s="58"/>
      <c r="L30" s="58"/>
      <c r="M30" s="59">
        <f t="shared" si="1"/>
        <v>37.65</v>
      </c>
      <c r="N30" s="60"/>
      <c r="O30" s="61" t="s">
        <v>112</v>
      </c>
      <c r="P30" s="62"/>
    </row>
    <row r="31" spans="2:18" ht="15.75">
      <c r="B31" s="64" t="s">
        <v>344</v>
      </c>
      <c r="C31" s="57" t="s">
        <v>109</v>
      </c>
      <c r="D31" s="58"/>
      <c r="E31" s="58"/>
      <c r="F31" s="58">
        <v>13.5</v>
      </c>
      <c r="G31" s="58"/>
      <c r="H31" s="58"/>
      <c r="I31" s="58"/>
      <c r="J31" s="58">
        <v>24.15</v>
      </c>
      <c r="K31" s="58"/>
      <c r="L31" s="58"/>
      <c r="M31" s="59">
        <f t="shared" si="1"/>
        <v>37.65</v>
      </c>
      <c r="N31" s="65"/>
      <c r="O31" s="66" t="s">
        <v>112</v>
      </c>
      <c r="P31" s="67"/>
    </row>
    <row r="32" spans="2:18" ht="15.75">
      <c r="B32" s="68" t="s">
        <v>338</v>
      </c>
      <c r="C32" s="92" t="s">
        <v>110</v>
      </c>
      <c r="D32" s="93"/>
      <c r="E32" s="93"/>
      <c r="F32" s="93">
        <v>0</v>
      </c>
      <c r="G32" s="93"/>
      <c r="H32" s="93"/>
      <c r="I32" s="93"/>
      <c r="J32" s="93">
        <v>22.95</v>
      </c>
      <c r="K32" s="93"/>
      <c r="L32" s="93"/>
      <c r="M32" s="94">
        <f t="shared" si="1"/>
        <v>22.95</v>
      </c>
      <c r="N32" s="69" t="s">
        <v>179</v>
      </c>
      <c r="O32" s="66" t="s">
        <v>180</v>
      </c>
      <c r="P32" s="70" t="s">
        <v>112</v>
      </c>
    </row>
    <row r="33" spans="2:18" ht="6" customHeight="1"/>
    <row r="34" spans="2:18" ht="15.75">
      <c r="B34" s="56" t="s">
        <v>149</v>
      </c>
      <c r="C34" s="57" t="s">
        <v>108</v>
      </c>
      <c r="D34" s="58"/>
      <c r="E34" s="58"/>
      <c r="F34" s="58">
        <v>8.64</v>
      </c>
      <c r="G34" s="58"/>
      <c r="H34" s="58"/>
      <c r="I34" s="58"/>
      <c r="J34" s="58">
        <v>27.9</v>
      </c>
      <c r="K34" s="58"/>
      <c r="L34" s="58"/>
      <c r="M34" s="59">
        <f t="shared" si="1"/>
        <v>36.54</v>
      </c>
      <c r="N34" s="60"/>
      <c r="O34" s="61" t="s">
        <v>112</v>
      </c>
      <c r="P34" s="62"/>
    </row>
    <row r="35" spans="2:18" ht="15.75">
      <c r="B35" s="64" t="s">
        <v>595</v>
      </c>
      <c r="C35" s="57" t="s">
        <v>109</v>
      </c>
      <c r="D35" s="58"/>
      <c r="E35" s="58"/>
      <c r="F35" s="58">
        <v>8.64</v>
      </c>
      <c r="G35" s="58"/>
      <c r="H35" s="58"/>
      <c r="I35" s="58"/>
      <c r="J35" s="58">
        <v>27.9</v>
      </c>
      <c r="K35" s="58"/>
      <c r="L35" s="58"/>
      <c r="M35" s="59">
        <f t="shared" si="1"/>
        <v>36.54</v>
      </c>
      <c r="N35" s="65"/>
      <c r="O35" s="66" t="s">
        <v>112</v>
      </c>
      <c r="P35" s="67"/>
    </row>
    <row r="36" spans="2:18" ht="15.75">
      <c r="B36" s="68" t="s">
        <v>338</v>
      </c>
      <c r="C36" s="92" t="s">
        <v>110</v>
      </c>
      <c r="D36" s="93"/>
      <c r="E36" s="93"/>
      <c r="F36" s="93">
        <v>8.64</v>
      </c>
      <c r="G36" s="93"/>
      <c r="H36" s="93"/>
      <c r="I36" s="93"/>
      <c r="J36" s="93">
        <v>27.9</v>
      </c>
      <c r="K36" s="93"/>
      <c r="L36" s="93"/>
      <c r="M36" s="94">
        <f t="shared" si="1"/>
        <v>36.54</v>
      </c>
      <c r="N36" s="69" t="s">
        <v>112</v>
      </c>
      <c r="O36" s="66" t="s">
        <v>112</v>
      </c>
      <c r="P36" s="70" t="s">
        <v>112</v>
      </c>
    </row>
    <row r="37" spans="2:18" ht="5.25" customHeight="1"/>
    <row r="38" spans="2:18" s="1" customFormat="1" ht="15.75">
      <c r="B38" s="56" t="s">
        <v>151</v>
      </c>
      <c r="C38" s="57" t="s">
        <v>108</v>
      </c>
      <c r="D38" s="58"/>
      <c r="E38" s="58"/>
      <c r="F38" s="58">
        <v>30</v>
      </c>
      <c r="G38" s="58"/>
      <c r="H38" s="58"/>
      <c r="I38" s="58"/>
      <c r="J38" s="58">
        <v>4.2</v>
      </c>
      <c r="K38" s="58"/>
      <c r="L38" s="58"/>
      <c r="M38" s="59">
        <f>SUM(D38:L38)</f>
        <v>34.200000000000003</v>
      </c>
      <c r="N38" s="60"/>
      <c r="O38" s="61" t="s">
        <v>112</v>
      </c>
      <c r="P38" s="62"/>
      <c r="Q38" s="63"/>
      <c r="R38" s="63"/>
    </row>
    <row r="39" spans="2:18" s="1" customFormat="1" ht="15.75">
      <c r="B39" s="64" t="s">
        <v>345</v>
      </c>
      <c r="C39" s="57" t="s">
        <v>109</v>
      </c>
      <c r="D39" s="58"/>
      <c r="E39" s="58"/>
      <c r="F39" s="58">
        <v>30</v>
      </c>
      <c r="G39" s="58"/>
      <c r="H39" s="58"/>
      <c r="I39" s="58"/>
      <c r="J39" s="58">
        <v>4.2</v>
      </c>
      <c r="K39" s="58"/>
      <c r="L39" s="58"/>
      <c r="M39" s="59">
        <f t="shared" ref="M39:M40" si="2">SUM(D39:L39)</f>
        <v>34.200000000000003</v>
      </c>
      <c r="N39" s="65"/>
      <c r="O39" s="66" t="s">
        <v>112</v>
      </c>
      <c r="P39" s="67"/>
      <c r="Q39" s="63"/>
      <c r="R39" s="63"/>
    </row>
    <row r="40" spans="2:18" s="1" customFormat="1" ht="15.75">
      <c r="B40" s="68" t="s">
        <v>338</v>
      </c>
      <c r="C40" s="92" t="s">
        <v>110</v>
      </c>
      <c r="D40" s="93"/>
      <c r="E40" s="93"/>
      <c r="F40" s="93">
        <v>30</v>
      </c>
      <c r="G40" s="93"/>
      <c r="H40" s="93"/>
      <c r="I40" s="93"/>
      <c r="J40" s="93">
        <v>4.2</v>
      </c>
      <c r="K40" s="93"/>
      <c r="L40" s="93"/>
      <c r="M40" s="94">
        <f t="shared" si="2"/>
        <v>34.200000000000003</v>
      </c>
      <c r="N40" s="69" t="s">
        <v>112</v>
      </c>
      <c r="O40" s="66" t="s">
        <v>112</v>
      </c>
      <c r="P40" s="70" t="s">
        <v>112</v>
      </c>
      <c r="Q40" s="63"/>
      <c r="R40" s="63"/>
    </row>
    <row r="41" spans="2:18" s="1" customFormat="1" ht="5.25" customHeight="1">
      <c r="B41" s="71"/>
      <c r="C41" s="72"/>
      <c r="D41" s="72"/>
      <c r="E41" s="72"/>
      <c r="F41" s="72"/>
      <c r="G41" s="72"/>
      <c r="H41" s="72"/>
      <c r="I41" s="72"/>
      <c r="J41" s="72"/>
      <c r="K41" s="72"/>
      <c r="L41" s="72"/>
      <c r="N41" s="73"/>
      <c r="O41" s="73"/>
      <c r="P41" s="41"/>
      <c r="Q41" s="41"/>
      <c r="R41" s="41"/>
    </row>
    <row r="42" spans="2:18" s="1" customFormat="1" ht="15.75">
      <c r="B42" s="56" t="s">
        <v>151</v>
      </c>
      <c r="C42" s="57" t="s">
        <v>108</v>
      </c>
      <c r="D42" s="58"/>
      <c r="E42" s="58">
        <v>15</v>
      </c>
      <c r="F42" s="58">
        <v>7.2</v>
      </c>
      <c r="G42" s="58"/>
      <c r="H42" s="58"/>
      <c r="I42" s="58"/>
      <c r="J42" s="58">
        <v>30</v>
      </c>
      <c r="K42" s="58"/>
      <c r="L42" s="58"/>
      <c r="M42" s="59">
        <f t="shared" ref="M42:M44" si="3">SUM(D42:L42)</f>
        <v>52.2</v>
      </c>
      <c r="N42" s="60"/>
      <c r="O42" s="61" t="s">
        <v>112</v>
      </c>
      <c r="P42" s="62"/>
      <c r="Q42" s="63"/>
      <c r="R42" s="63"/>
    </row>
    <row r="43" spans="2:18" s="1" customFormat="1" ht="15.75">
      <c r="B43" s="64" t="s">
        <v>346</v>
      </c>
      <c r="C43" s="57" t="s">
        <v>109</v>
      </c>
      <c r="D43" s="58"/>
      <c r="E43" s="58">
        <v>15</v>
      </c>
      <c r="F43" s="58">
        <v>7.2</v>
      </c>
      <c r="G43" s="58"/>
      <c r="H43" s="58"/>
      <c r="I43" s="58"/>
      <c r="J43" s="58">
        <v>27.6</v>
      </c>
      <c r="K43" s="58"/>
      <c r="L43" s="58"/>
      <c r="M43" s="59">
        <f t="shared" si="3"/>
        <v>49.8</v>
      </c>
      <c r="N43" s="65"/>
      <c r="O43" s="66" t="s">
        <v>112</v>
      </c>
      <c r="P43" s="67"/>
      <c r="Q43" s="63"/>
      <c r="R43" s="63"/>
    </row>
    <row r="44" spans="2:18" s="1" customFormat="1" ht="15.75">
      <c r="B44" s="68" t="s">
        <v>338</v>
      </c>
      <c r="C44" s="92" t="s">
        <v>110</v>
      </c>
      <c r="D44" s="93"/>
      <c r="E44" s="93">
        <v>15</v>
      </c>
      <c r="F44" s="93">
        <v>7.2</v>
      </c>
      <c r="G44" s="93"/>
      <c r="H44" s="93"/>
      <c r="I44" s="93"/>
      <c r="J44" s="93">
        <v>27.6</v>
      </c>
      <c r="K44" s="93"/>
      <c r="L44" s="93"/>
      <c r="M44" s="94">
        <f t="shared" si="3"/>
        <v>49.8</v>
      </c>
      <c r="N44" s="69" t="s">
        <v>179</v>
      </c>
      <c r="O44" s="66" t="s">
        <v>180</v>
      </c>
      <c r="P44" s="70" t="s">
        <v>112</v>
      </c>
      <c r="Q44" s="63"/>
      <c r="R44" s="63"/>
    </row>
    <row r="45" spans="2:18" s="1" customFormat="1" ht="6.75" customHeight="1"/>
    <row r="46" spans="2:18" s="1" customFormat="1" ht="15.75">
      <c r="B46" s="56" t="s">
        <v>149</v>
      </c>
      <c r="C46" s="57" t="s">
        <v>108</v>
      </c>
      <c r="D46" s="58"/>
      <c r="E46" s="58"/>
      <c r="F46" s="58">
        <v>30</v>
      </c>
      <c r="G46" s="58"/>
      <c r="H46" s="58"/>
      <c r="I46" s="58"/>
      <c r="J46" s="58">
        <v>5.0999999999999996</v>
      </c>
      <c r="K46" s="58"/>
      <c r="L46" s="58"/>
      <c r="M46" s="59">
        <f t="shared" ref="M46:M48" si="4">SUM(D46:L46)</f>
        <v>35.1</v>
      </c>
      <c r="N46" s="60"/>
      <c r="O46" s="61" t="s">
        <v>112</v>
      </c>
      <c r="P46" s="62"/>
    </row>
    <row r="47" spans="2:18" s="1" customFormat="1" ht="15.75">
      <c r="B47" s="64" t="s">
        <v>347</v>
      </c>
      <c r="C47" s="57" t="s">
        <v>109</v>
      </c>
      <c r="D47" s="58"/>
      <c r="E47" s="58"/>
      <c r="F47" s="58">
        <v>30</v>
      </c>
      <c r="G47" s="58"/>
      <c r="H47" s="58"/>
      <c r="I47" s="58"/>
      <c r="J47" s="58">
        <v>5.0999999999999996</v>
      </c>
      <c r="K47" s="58"/>
      <c r="L47" s="58"/>
      <c r="M47" s="59">
        <f t="shared" si="4"/>
        <v>35.1</v>
      </c>
      <c r="N47" s="65"/>
      <c r="O47" s="66" t="s">
        <v>112</v>
      </c>
      <c r="P47" s="67"/>
    </row>
    <row r="48" spans="2:18" s="1" customFormat="1" ht="15.75">
      <c r="B48" s="68" t="s">
        <v>338</v>
      </c>
      <c r="C48" s="92" t="s">
        <v>110</v>
      </c>
      <c r="D48" s="93"/>
      <c r="E48" s="93"/>
      <c r="F48" s="93">
        <v>25.2</v>
      </c>
      <c r="G48" s="93"/>
      <c r="H48" s="93"/>
      <c r="I48" s="93"/>
      <c r="J48" s="93">
        <v>5.0999999999999996</v>
      </c>
      <c r="K48" s="93"/>
      <c r="L48" s="93"/>
      <c r="M48" s="94">
        <f t="shared" si="4"/>
        <v>30.299999999999997</v>
      </c>
      <c r="N48" s="69" t="s">
        <v>179</v>
      </c>
      <c r="O48" s="66" t="s">
        <v>180</v>
      </c>
      <c r="P48" s="70" t="s">
        <v>112</v>
      </c>
    </row>
    <row r="49" spans="2:18" s="1" customFormat="1" ht="6" customHeight="1"/>
    <row r="50" spans="2:18" s="1" customFormat="1" ht="15.75">
      <c r="B50" s="56" t="s">
        <v>146</v>
      </c>
      <c r="C50" s="57" t="s">
        <v>108</v>
      </c>
      <c r="D50" s="58"/>
      <c r="E50" s="58"/>
      <c r="F50" s="58">
        <v>14.4</v>
      </c>
      <c r="G50" s="58"/>
      <c r="H50" s="58"/>
      <c r="I50" s="58"/>
      <c r="J50" s="58">
        <v>27.9</v>
      </c>
      <c r="K50" s="58"/>
      <c r="L50" s="58"/>
      <c r="M50" s="59">
        <f t="shared" ref="M50:M52" si="5">SUM(D50:L50)</f>
        <v>42.3</v>
      </c>
      <c r="N50" s="60"/>
      <c r="O50" s="61" t="s">
        <v>112</v>
      </c>
      <c r="P50" s="62"/>
    </row>
    <row r="51" spans="2:18" s="1" customFormat="1" ht="15.75">
      <c r="B51" s="64" t="s">
        <v>363</v>
      </c>
      <c r="C51" s="57" t="s">
        <v>109</v>
      </c>
      <c r="D51" s="58"/>
      <c r="E51" s="58"/>
      <c r="F51" s="58">
        <v>14.4</v>
      </c>
      <c r="G51" s="58"/>
      <c r="H51" s="58"/>
      <c r="I51" s="58"/>
      <c r="J51" s="58">
        <v>26.4</v>
      </c>
      <c r="K51" s="58"/>
      <c r="L51" s="58"/>
      <c r="M51" s="59">
        <f t="shared" si="5"/>
        <v>40.799999999999997</v>
      </c>
      <c r="N51" s="65" t="s">
        <v>180</v>
      </c>
      <c r="O51" s="66" t="s">
        <v>112</v>
      </c>
      <c r="P51" s="67"/>
    </row>
    <row r="52" spans="2:18" s="1" customFormat="1" ht="15.75">
      <c r="B52" s="68" t="s">
        <v>362</v>
      </c>
      <c r="C52" s="92" t="s">
        <v>110</v>
      </c>
      <c r="D52" s="93"/>
      <c r="E52" s="93"/>
      <c r="F52" s="93">
        <v>14.4</v>
      </c>
      <c r="G52" s="93"/>
      <c r="H52" s="93"/>
      <c r="I52" s="93"/>
      <c r="J52" s="93">
        <v>26.4</v>
      </c>
      <c r="K52" s="93"/>
      <c r="L52" s="93"/>
      <c r="M52" s="94">
        <f t="shared" si="5"/>
        <v>40.799999999999997</v>
      </c>
      <c r="N52" s="69" t="s">
        <v>179</v>
      </c>
      <c r="O52" s="66"/>
      <c r="P52" s="70" t="s">
        <v>112</v>
      </c>
    </row>
    <row r="53" spans="2:18" s="1" customFormat="1" ht="6" customHeight="1"/>
    <row r="54" spans="2:18" s="1" customFormat="1" ht="15.75">
      <c r="B54" s="56" t="s">
        <v>146</v>
      </c>
      <c r="C54" s="57" t="s">
        <v>108</v>
      </c>
      <c r="D54" s="58"/>
      <c r="E54" s="58"/>
      <c r="F54" s="58">
        <v>30</v>
      </c>
      <c r="G54" s="58"/>
      <c r="H54" s="58"/>
      <c r="I54" s="58"/>
      <c r="J54" s="58">
        <v>21.6</v>
      </c>
      <c r="K54" s="58"/>
      <c r="L54" s="58"/>
      <c r="M54" s="59">
        <f t="shared" ref="M54:M56" si="6">SUM(D54:L54)</f>
        <v>51.6</v>
      </c>
      <c r="N54" s="60"/>
      <c r="O54" s="61" t="s">
        <v>112</v>
      </c>
      <c r="P54" s="62"/>
    </row>
    <row r="55" spans="2:18" s="1" customFormat="1" ht="15.75">
      <c r="B55" s="64" t="s">
        <v>364</v>
      </c>
      <c r="C55" s="57" t="s">
        <v>109</v>
      </c>
      <c r="D55" s="58"/>
      <c r="E55" s="58"/>
      <c r="F55" s="58">
        <v>30</v>
      </c>
      <c r="G55" s="58"/>
      <c r="H55" s="58"/>
      <c r="I55" s="58"/>
      <c r="J55" s="58">
        <v>20.399999999999999</v>
      </c>
      <c r="K55" s="58"/>
      <c r="L55" s="58"/>
      <c r="M55" s="59">
        <f t="shared" si="6"/>
        <v>50.4</v>
      </c>
      <c r="N55" s="65" t="s">
        <v>180</v>
      </c>
      <c r="O55" s="66" t="s">
        <v>112</v>
      </c>
      <c r="P55" s="67"/>
    </row>
    <row r="56" spans="2:18" s="1" customFormat="1" ht="15.75">
      <c r="B56" s="68" t="s">
        <v>362</v>
      </c>
      <c r="C56" s="92" t="s">
        <v>110</v>
      </c>
      <c r="D56" s="93"/>
      <c r="E56" s="93"/>
      <c r="F56" s="93">
        <v>30</v>
      </c>
      <c r="G56" s="93"/>
      <c r="H56" s="93"/>
      <c r="I56" s="93"/>
      <c r="J56" s="93">
        <v>20.399999999999999</v>
      </c>
      <c r="K56" s="93"/>
      <c r="L56" s="93"/>
      <c r="M56" s="94">
        <f t="shared" si="6"/>
        <v>50.4</v>
      </c>
      <c r="N56" s="69" t="s">
        <v>179</v>
      </c>
      <c r="O56" s="66" t="s">
        <v>112</v>
      </c>
      <c r="P56" s="70" t="s">
        <v>112</v>
      </c>
    </row>
    <row r="57" spans="2:18" ht="5.25" customHeight="1"/>
    <row r="58" spans="2:18" s="1" customFormat="1" ht="15.75">
      <c r="B58" s="56" t="s">
        <v>146</v>
      </c>
      <c r="C58" s="57" t="s">
        <v>108</v>
      </c>
      <c r="D58" s="58"/>
      <c r="E58" s="58"/>
      <c r="F58" s="58">
        <v>22.8</v>
      </c>
      <c r="G58" s="58"/>
      <c r="H58" s="58"/>
      <c r="I58" s="58"/>
      <c r="J58" s="58">
        <v>27</v>
      </c>
      <c r="K58" s="58"/>
      <c r="L58" s="58"/>
      <c r="M58" s="59">
        <f>SUM(D58:L58)</f>
        <v>49.8</v>
      </c>
      <c r="N58" s="60"/>
      <c r="O58" s="61" t="s">
        <v>112</v>
      </c>
      <c r="P58" s="62"/>
      <c r="Q58" s="63"/>
      <c r="R58" s="63"/>
    </row>
    <row r="59" spans="2:18" s="1" customFormat="1" ht="15.75">
      <c r="B59" s="64" t="s">
        <v>365</v>
      </c>
      <c r="C59" s="57" t="s">
        <v>109</v>
      </c>
      <c r="D59" s="58"/>
      <c r="E59" s="58"/>
      <c r="F59" s="58">
        <v>21.6</v>
      </c>
      <c r="G59" s="58"/>
      <c r="H59" s="58"/>
      <c r="I59" s="58"/>
      <c r="J59" s="58">
        <v>23.4</v>
      </c>
      <c r="K59" s="58"/>
      <c r="L59" s="58"/>
      <c r="M59" s="59">
        <f t="shared" ref="M59:M60" si="7">SUM(D59:L59)</f>
        <v>45</v>
      </c>
      <c r="N59" s="65" t="s">
        <v>180</v>
      </c>
      <c r="O59" s="66" t="s">
        <v>112</v>
      </c>
      <c r="P59" s="67"/>
      <c r="Q59" s="63"/>
      <c r="R59" s="63"/>
    </row>
    <row r="60" spans="2:18" s="1" customFormat="1" ht="15.75">
      <c r="B60" s="68" t="s">
        <v>362</v>
      </c>
      <c r="C60" s="92" t="s">
        <v>110</v>
      </c>
      <c r="D60" s="93"/>
      <c r="E60" s="93"/>
      <c r="F60" s="93">
        <v>21.6</v>
      </c>
      <c r="G60" s="93"/>
      <c r="H60" s="93"/>
      <c r="I60" s="93"/>
      <c r="J60" s="93">
        <v>23.4</v>
      </c>
      <c r="K60" s="93"/>
      <c r="L60" s="93"/>
      <c r="M60" s="94">
        <f t="shared" si="7"/>
        <v>45</v>
      </c>
      <c r="N60" s="69" t="s">
        <v>179</v>
      </c>
      <c r="O60" s="66" t="s">
        <v>112</v>
      </c>
      <c r="P60" s="70" t="s">
        <v>112</v>
      </c>
      <c r="Q60" s="63"/>
      <c r="R60" s="63"/>
    </row>
    <row r="61" spans="2:18" s="1" customFormat="1" ht="5.25" customHeight="1">
      <c r="B61" s="71"/>
      <c r="C61" s="72"/>
      <c r="D61" s="72"/>
      <c r="E61" s="72"/>
      <c r="F61" s="72"/>
      <c r="G61" s="72"/>
      <c r="H61" s="72"/>
      <c r="I61" s="72"/>
      <c r="J61" s="72"/>
      <c r="K61" s="72"/>
      <c r="L61" s="72"/>
      <c r="N61" s="73"/>
      <c r="O61" s="73"/>
      <c r="P61" s="41"/>
      <c r="Q61" s="41"/>
      <c r="R61" s="41"/>
    </row>
    <row r="62" spans="2:18" s="1" customFormat="1" ht="15.75">
      <c r="B62" s="56" t="s">
        <v>146</v>
      </c>
      <c r="C62" s="57" t="s">
        <v>108</v>
      </c>
      <c r="D62" s="58"/>
      <c r="E62" s="58"/>
      <c r="F62" s="58">
        <v>10.199999999999999</v>
      </c>
      <c r="G62" s="58"/>
      <c r="H62" s="58"/>
      <c r="I62" s="58"/>
      <c r="J62" s="58">
        <v>20.55</v>
      </c>
      <c r="K62" s="58">
        <v>6</v>
      </c>
      <c r="L62" s="58"/>
      <c r="M62" s="59">
        <f t="shared" ref="M62:M64" si="8">SUM(D62:L62)</f>
        <v>36.75</v>
      </c>
      <c r="N62" s="60"/>
      <c r="O62" s="61" t="s">
        <v>112</v>
      </c>
      <c r="P62" s="62"/>
      <c r="Q62" s="63"/>
      <c r="R62" s="63"/>
    </row>
    <row r="63" spans="2:18" s="1" customFormat="1" ht="15.75">
      <c r="B63" s="64" t="s">
        <v>366</v>
      </c>
      <c r="C63" s="57" t="s">
        <v>109</v>
      </c>
      <c r="D63" s="58"/>
      <c r="E63" s="58"/>
      <c r="F63" s="58">
        <v>10.199999999999999</v>
      </c>
      <c r="G63" s="58"/>
      <c r="H63" s="58"/>
      <c r="I63" s="58"/>
      <c r="J63" s="58">
        <v>20.55</v>
      </c>
      <c r="K63" s="58">
        <v>6</v>
      </c>
      <c r="L63" s="58"/>
      <c r="M63" s="59">
        <f t="shared" si="8"/>
        <v>36.75</v>
      </c>
      <c r="N63" s="65"/>
      <c r="O63" s="66" t="s">
        <v>112</v>
      </c>
      <c r="P63" s="67"/>
      <c r="Q63" s="63"/>
      <c r="R63" s="63"/>
    </row>
    <row r="64" spans="2:18" s="1" customFormat="1" ht="15.75">
      <c r="B64" s="68" t="s">
        <v>362</v>
      </c>
      <c r="C64" s="92" t="s">
        <v>110</v>
      </c>
      <c r="D64" s="93"/>
      <c r="E64" s="93"/>
      <c r="F64" s="93">
        <v>10.199999999999999</v>
      </c>
      <c r="G64" s="93"/>
      <c r="H64" s="93"/>
      <c r="I64" s="93"/>
      <c r="J64" s="93">
        <v>20.55</v>
      </c>
      <c r="K64" s="93">
        <v>6</v>
      </c>
      <c r="L64" s="93"/>
      <c r="M64" s="94">
        <f t="shared" si="8"/>
        <v>36.75</v>
      </c>
      <c r="N64" s="69" t="s">
        <v>112</v>
      </c>
      <c r="O64" s="66" t="s">
        <v>112</v>
      </c>
      <c r="P64" s="70" t="s">
        <v>112</v>
      </c>
      <c r="Q64" s="63"/>
      <c r="R64" s="63"/>
    </row>
    <row r="65" spans="2:18" s="1" customFormat="1" ht="5.25" customHeight="1">
      <c r="B65" s="71"/>
      <c r="C65" s="72"/>
      <c r="D65" s="72"/>
      <c r="E65" s="72"/>
      <c r="F65" s="72"/>
      <c r="G65" s="72"/>
      <c r="H65" s="72"/>
      <c r="I65" s="72"/>
      <c r="J65" s="72"/>
      <c r="K65" s="72"/>
      <c r="L65" s="72"/>
      <c r="M65" s="72"/>
      <c r="N65" s="73"/>
      <c r="O65" s="73"/>
      <c r="P65" s="41"/>
      <c r="Q65" s="41"/>
      <c r="R65" s="41"/>
    </row>
    <row r="66" spans="2:18" s="1" customFormat="1" ht="15.75">
      <c r="B66" s="56" t="s">
        <v>535</v>
      </c>
      <c r="C66" s="57" t="s">
        <v>108</v>
      </c>
      <c r="D66" s="58"/>
      <c r="E66" s="58"/>
      <c r="F66" s="58">
        <v>30</v>
      </c>
      <c r="G66" s="58"/>
      <c r="H66" s="58"/>
      <c r="I66" s="58"/>
      <c r="J66" s="58">
        <v>30</v>
      </c>
      <c r="K66" s="58"/>
      <c r="L66" s="58"/>
      <c r="M66" s="59">
        <f>SUM(D66:L66)</f>
        <v>60</v>
      </c>
      <c r="N66" s="60"/>
      <c r="O66" s="61" t="s">
        <v>112</v>
      </c>
      <c r="P66" s="62"/>
    </row>
    <row r="67" spans="2:18" s="1" customFormat="1" ht="15.75">
      <c r="B67" s="64" t="s">
        <v>367</v>
      </c>
      <c r="C67" s="57" t="s">
        <v>109</v>
      </c>
      <c r="D67" s="58"/>
      <c r="E67" s="58"/>
      <c r="F67" s="58">
        <v>30</v>
      </c>
      <c r="G67" s="58"/>
      <c r="H67" s="58"/>
      <c r="I67" s="58"/>
      <c r="J67" s="58">
        <v>30</v>
      </c>
      <c r="K67" s="58"/>
      <c r="L67" s="58"/>
      <c r="M67" s="59">
        <f t="shared" ref="M67:M68" si="9">SUM(D67:L67)</f>
        <v>60</v>
      </c>
      <c r="N67" s="65"/>
      <c r="O67" s="66" t="s">
        <v>112</v>
      </c>
      <c r="P67" s="67"/>
    </row>
    <row r="68" spans="2:18" s="1" customFormat="1" ht="15.75">
      <c r="B68" s="68" t="s">
        <v>362</v>
      </c>
      <c r="C68" s="92" t="s">
        <v>110</v>
      </c>
      <c r="D68" s="93"/>
      <c r="E68" s="93"/>
      <c r="F68" s="93">
        <v>30</v>
      </c>
      <c r="G68" s="93"/>
      <c r="H68" s="93"/>
      <c r="I68" s="93"/>
      <c r="J68" s="93">
        <v>30</v>
      </c>
      <c r="K68" s="93"/>
      <c r="L68" s="93"/>
      <c r="M68" s="94">
        <f t="shared" si="9"/>
        <v>60</v>
      </c>
      <c r="N68" s="69"/>
      <c r="O68" s="66" t="s">
        <v>112</v>
      </c>
      <c r="P68" s="70" t="s">
        <v>112</v>
      </c>
    </row>
    <row r="69" spans="2:18" s="1" customFormat="1" ht="6.75" customHeight="1"/>
    <row r="70" spans="2:18" s="1" customFormat="1" ht="15.75">
      <c r="B70" s="56" t="s">
        <v>151</v>
      </c>
      <c r="C70" s="57" t="s">
        <v>108</v>
      </c>
      <c r="D70" s="58"/>
      <c r="E70" s="58"/>
      <c r="F70" s="58">
        <v>3.6</v>
      </c>
      <c r="G70" s="58"/>
      <c r="H70" s="58"/>
      <c r="I70" s="58"/>
      <c r="J70" s="58">
        <v>30</v>
      </c>
      <c r="K70" s="58"/>
      <c r="L70" s="58"/>
      <c r="M70" s="59">
        <f t="shared" ref="M70:M72" si="10">SUM(D70:L70)</f>
        <v>33.6</v>
      </c>
      <c r="N70" s="60"/>
      <c r="O70" s="61" t="s">
        <v>112</v>
      </c>
      <c r="P70" s="62"/>
    </row>
    <row r="71" spans="2:18" s="1" customFormat="1" ht="15.75">
      <c r="B71" s="64" t="s">
        <v>368</v>
      </c>
      <c r="C71" s="57" t="s">
        <v>109</v>
      </c>
      <c r="D71" s="58"/>
      <c r="E71" s="58"/>
      <c r="F71" s="58">
        <v>3.6</v>
      </c>
      <c r="G71" s="58"/>
      <c r="H71" s="58"/>
      <c r="I71" s="58"/>
      <c r="J71" s="58">
        <v>30</v>
      </c>
      <c r="K71" s="58"/>
      <c r="L71" s="58"/>
      <c r="M71" s="59">
        <f t="shared" si="10"/>
        <v>33.6</v>
      </c>
      <c r="N71" s="65"/>
      <c r="O71" s="66" t="s">
        <v>112</v>
      </c>
      <c r="P71" s="67"/>
    </row>
    <row r="72" spans="2:18" s="1" customFormat="1" ht="15.75">
      <c r="B72" s="68" t="s">
        <v>362</v>
      </c>
      <c r="C72" s="92" t="s">
        <v>110</v>
      </c>
      <c r="D72" s="93"/>
      <c r="E72" s="93"/>
      <c r="F72" s="93">
        <v>3.6</v>
      </c>
      <c r="G72" s="93"/>
      <c r="H72" s="93"/>
      <c r="I72" s="93"/>
      <c r="J72" s="93">
        <v>30</v>
      </c>
      <c r="K72" s="93"/>
      <c r="L72" s="93"/>
      <c r="M72" s="94">
        <f t="shared" si="10"/>
        <v>33.6</v>
      </c>
      <c r="N72" s="69" t="s">
        <v>112</v>
      </c>
      <c r="O72" s="66" t="s">
        <v>112</v>
      </c>
      <c r="P72" s="70" t="s">
        <v>112</v>
      </c>
    </row>
    <row r="73" spans="2:18" s="1" customFormat="1" ht="6" customHeight="1"/>
    <row r="74" spans="2:18" s="1" customFormat="1" ht="15.75">
      <c r="B74" s="56" t="s">
        <v>146</v>
      </c>
      <c r="C74" s="57" t="s">
        <v>108</v>
      </c>
      <c r="D74" s="58"/>
      <c r="E74" s="58"/>
      <c r="F74" s="58">
        <v>10.5</v>
      </c>
      <c r="G74" s="58"/>
      <c r="H74" s="58"/>
      <c r="I74" s="58"/>
      <c r="J74" s="58">
        <v>30</v>
      </c>
      <c r="K74" s="58"/>
      <c r="L74" s="58"/>
      <c r="M74" s="59">
        <f t="shared" ref="M74:M76" si="11">SUM(D74:L74)</f>
        <v>40.5</v>
      </c>
      <c r="N74" s="60"/>
      <c r="O74" s="61" t="s">
        <v>112</v>
      </c>
      <c r="P74" s="62"/>
    </row>
    <row r="75" spans="2:18" s="1" customFormat="1" ht="15.75">
      <c r="B75" s="64" t="s">
        <v>369</v>
      </c>
      <c r="C75" s="57" t="s">
        <v>109</v>
      </c>
      <c r="D75" s="58"/>
      <c r="E75" s="58"/>
      <c r="F75" s="58">
        <v>10.5</v>
      </c>
      <c r="G75" s="58"/>
      <c r="H75" s="58"/>
      <c r="I75" s="58"/>
      <c r="J75" s="58">
        <v>26.7</v>
      </c>
      <c r="K75" s="58"/>
      <c r="L75" s="58"/>
      <c r="M75" s="59">
        <f t="shared" si="11"/>
        <v>37.200000000000003</v>
      </c>
      <c r="N75" s="65" t="s">
        <v>180</v>
      </c>
      <c r="O75" s="66" t="s">
        <v>112</v>
      </c>
      <c r="P75" s="67"/>
    </row>
    <row r="76" spans="2:18" s="1" customFormat="1" ht="15.75">
      <c r="B76" s="68" t="s">
        <v>362</v>
      </c>
      <c r="C76" s="92" t="s">
        <v>110</v>
      </c>
      <c r="D76" s="93"/>
      <c r="E76" s="93"/>
      <c r="F76" s="93">
        <v>10.5</v>
      </c>
      <c r="G76" s="93"/>
      <c r="H76" s="93"/>
      <c r="I76" s="93"/>
      <c r="J76" s="93">
        <v>27</v>
      </c>
      <c r="K76" s="93"/>
      <c r="L76" s="93"/>
      <c r="M76" s="94">
        <f t="shared" si="11"/>
        <v>37.5</v>
      </c>
      <c r="N76" s="69" t="s">
        <v>179</v>
      </c>
      <c r="O76" s="66" t="s">
        <v>180</v>
      </c>
      <c r="P76" s="70" t="s">
        <v>112</v>
      </c>
    </row>
    <row r="77" spans="2:18" s="1" customFormat="1" ht="6" customHeight="1"/>
    <row r="78" spans="2:18" s="1" customFormat="1" ht="15.75">
      <c r="B78" s="56" t="s">
        <v>535</v>
      </c>
      <c r="C78" s="57" t="s">
        <v>108</v>
      </c>
      <c r="D78" s="58"/>
      <c r="E78" s="58"/>
      <c r="F78" s="58">
        <v>30</v>
      </c>
      <c r="G78" s="58"/>
      <c r="H78" s="58"/>
      <c r="I78" s="58"/>
      <c r="J78" s="58">
        <v>24.9</v>
      </c>
      <c r="K78" s="58"/>
      <c r="L78" s="58"/>
      <c r="M78" s="59">
        <f t="shared" ref="M78:M80" si="12">SUM(D78:L78)</f>
        <v>54.9</v>
      </c>
      <c r="N78" s="60"/>
      <c r="O78" s="61" t="s">
        <v>112</v>
      </c>
      <c r="P78" s="62"/>
    </row>
    <row r="79" spans="2:18" s="1" customFormat="1" ht="15.75">
      <c r="B79" s="116" t="s">
        <v>370</v>
      </c>
      <c r="C79" s="57" t="s">
        <v>109</v>
      </c>
      <c r="D79" s="58"/>
      <c r="E79" s="58"/>
      <c r="F79" s="58">
        <v>30</v>
      </c>
      <c r="G79" s="58"/>
      <c r="H79" s="58"/>
      <c r="I79" s="58"/>
      <c r="J79" s="58">
        <v>23.7</v>
      </c>
      <c r="K79" s="58"/>
      <c r="L79" s="58"/>
      <c r="M79" s="59">
        <f t="shared" si="12"/>
        <v>53.7</v>
      </c>
      <c r="N79" s="65" t="s">
        <v>180</v>
      </c>
      <c r="O79" s="66" t="s">
        <v>112</v>
      </c>
      <c r="P79" s="67"/>
    </row>
    <row r="80" spans="2:18" s="1" customFormat="1" ht="15.75">
      <c r="B80" s="68" t="s">
        <v>362</v>
      </c>
      <c r="C80" s="92" t="s">
        <v>110</v>
      </c>
      <c r="D80" s="93"/>
      <c r="E80" s="93"/>
      <c r="F80" s="93">
        <v>30</v>
      </c>
      <c r="G80" s="93"/>
      <c r="H80" s="93"/>
      <c r="I80" s="93"/>
      <c r="J80" s="93">
        <v>23.7</v>
      </c>
      <c r="K80" s="93"/>
      <c r="L80" s="93"/>
      <c r="M80" s="94">
        <f t="shared" si="12"/>
        <v>53.7</v>
      </c>
      <c r="N80" s="69" t="s">
        <v>179</v>
      </c>
      <c r="O80" s="66" t="s">
        <v>112</v>
      </c>
      <c r="P80" s="70" t="s">
        <v>112</v>
      </c>
    </row>
    <row r="81" spans="2:18" s="1" customFormat="1" ht="6" customHeight="1"/>
    <row r="82" spans="2:18" s="1" customFormat="1" ht="15.75">
      <c r="B82" s="56" t="s">
        <v>151</v>
      </c>
      <c r="C82" s="57" t="s">
        <v>108</v>
      </c>
      <c r="D82" s="58"/>
      <c r="E82" s="58"/>
      <c r="F82" s="58">
        <v>12.6</v>
      </c>
      <c r="G82" s="58"/>
      <c r="H82" s="58"/>
      <c r="I82" s="58"/>
      <c r="J82" s="58">
        <v>27.45</v>
      </c>
      <c r="K82" s="58"/>
      <c r="L82" s="58"/>
      <c r="M82" s="59">
        <f t="shared" ref="M82:M84" si="13">SUM(D82:L82)</f>
        <v>40.049999999999997</v>
      </c>
      <c r="N82" s="60"/>
      <c r="O82" s="61" t="s">
        <v>112</v>
      </c>
      <c r="P82" s="62"/>
    </row>
    <row r="83" spans="2:18" s="1" customFormat="1" ht="15.75">
      <c r="B83" s="64" t="s">
        <v>371</v>
      </c>
      <c r="C83" s="57" t="s">
        <v>109</v>
      </c>
      <c r="D83" s="58"/>
      <c r="E83" s="58"/>
      <c r="F83" s="58">
        <v>12.6</v>
      </c>
      <c r="G83" s="58"/>
      <c r="H83" s="58"/>
      <c r="I83" s="58"/>
      <c r="J83" s="58">
        <v>27.45</v>
      </c>
      <c r="K83" s="58"/>
      <c r="L83" s="58"/>
      <c r="M83" s="59">
        <f t="shared" si="13"/>
        <v>40.049999999999997</v>
      </c>
      <c r="N83" s="65"/>
      <c r="O83" s="66" t="s">
        <v>112</v>
      </c>
      <c r="P83" s="67"/>
    </row>
    <row r="84" spans="2:18" s="1" customFormat="1" ht="15.75">
      <c r="B84" s="68" t="s">
        <v>362</v>
      </c>
      <c r="C84" s="92" t="s">
        <v>110</v>
      </c>
      <c r="D84" s="93"/>
      <c r="E84" s="93"/>
      <c r="F84" s="93">
        <v>12.6</v>
      </c>
      <c r="G84" s="93"/>
      <c r="H84" s="93"/>
      <c r="I84" s="93"/>
      <c r="J84" s="93">
        <v>27</v>
      </c>
      <c r="K84" s="93"/>
      <c r="L84" s="93"/>
      <c r="M84" s="94">
        <f t="shared" si="13"/>
        <v>39.6</v>
      </c>
      <c r="N84" s="69" t="s">
        <v>179</v>
      </c>
      <c r="O84" s="66" t="s">
        <v>180</v>
      </c>
      <c r="P84" s="70" t="s">
        <v>112</v>
      </c>
    </row>
    <row r="85" spans="2:18" ht="5.25" customHeight="1"/>
    <row r="86" spans="2:18" s="1" customFormat="1" ht="15.75">
      <c r="B86" s="56" t="s">
        <v>151</v>
      </c>
      <c r="C86" s="57" t="s">
        <v>108</v>
      </c>
      <c r="D86" s="58"/>
      <c r="E86" s="58"/>
      <c r="F86" s="58">
        <v>7.5</v>
      </c>
      <c r="G86" s="58"/>
      <c r="H86" s="58"/>
      <c r="I86" s="58"/>
      <c r="J86" s="58">
        <v>30</v>
      </c>
      <c r="K86" s="58"/>
      <c r="L86" s="58"/>
      <c r="M86" s="59">
        <f>SUM(D86:L86)</f>
        <v>37.5</v>
      </c>
      <c r="N86" s="60"/>
      <c r="O86" s="61" t="s">
        <v>112</v>
      </c>
      <c r="P86" s="62"/>
      <c r="Q86" s="63"/>
      <c r="R86" s="63"/>
    </row>
    <row r="87" spans="2:18" s="1" customFormat="1" ht="15.75">
      <c r="B87" s="64" t="s">
        <v>372</v>
      </c>
      <c r="C87" s="57" t="s">
        <v>109</v>
      </c>
      <c r="D87" s="58"/>
      <c r="E87" s="58"/>
      <c r="F87" s="58">
        <v>7.5</v>
      </c>
      <c r="G87" s="58"/>
      <c r="H87" s="58"/>
      <c r="I87" s="58"/>
      <c r="J87" s="58">
        <v>30</v>
      </c>
      <c r="K87" s="58"/>
      <c r="L87" s="58"/>
      <c r="M87" s="59">
        <f t="shared" ref="M87:M88" si="14">SUM(D87:L87)</f>
        <v>37.5</v>
      </c>
      <c r="N87" s="65"/>
      <c r="O87" s="66" t="s">
        <v>112</v>
      </c>
      <c r="P87" s="67"/>
      <c r="Q87" s="63"/>
      <c r="R87" s="63"/>
    </row>
    <row r="88" spans="2:18" s="1" customFormat="1" ht="15.75">
      <c r="B88" s="68" t="s">
        <v>362</v>
      </c>
      <c r="C88" s="92" t="s">
        <v>110</v>
      </c>
      <c r="D88" s="93"/>
      <c r="E88" s="93"/>
      <c r="F88" s="93">
        <v>0</v>
      </c>
      <c r="G88" s="93"/>
      <c r="H88" s="93"/>
      <c r="I88" s="93"/>
      <c r="J88" s="93">
        <v>30</v>
      </c>
      <c r="K88" s="93"/>
      <c r="L88" s="93"/>
      <c r="M88" s="94">
        <f t="shared" si="14"/>
        <v>30</v>
      </c>
      <c r="N88" s="69" t="s">
        <v>179</v>
      </c>
      <c r="O88" s="66" t="s">
        <v>180</v>
      </c>
      <c r="P88" s="70" t="s">
        <v>112</v>
      </c>
      <c r="Q88" s="63"/>
      <c r="R88" s="63"/>
    </row>
    <row r="89" spans="2:18" s="1" customFormat="1" ht="5.25" customHeight="1">
      <c r="B89" s="71"/>
      <c r="C89" s="72"/>
      <c r="D89" s="72"/>
      <c r="E89" s="72"/>
      <c r="F89" s="72"/>
      <c r="G89" s="72"/>
      <c r="H89" s="72"/>
      <c r="I89" s="72"/>
      <c r="J89" s="72"/>
      <c r="K89" s="72"/>
      <c r="L89" s="72"/>
      <c r="N89" s="73"/>
      <c r="O89" s="73"/>
      <c r="P89" s="41"/>
      <c r="Q89" s="41"/>
      <c r="R89" s="41"/>
    </row>
    <row r="90" spans="2:18" s="1" customFormat="1" ht="15.75">
      <c r="B90" s="56" t="s">
        <v>151</v>
      </c>
      <c r="C90" s="57" t="s">
        <v>108</v>
      </c>
      <c r="D90" s="58"/>
      <c r="E90" s="58"/>
      <c r="F90" s="58">
        <v>20.100000000000001</v>
      </c>
      <c r="G90" s="58"/>
      <c r="H90" s="58"/>
      <c r="I90" s="58"/>
      <c r="J90" s="58">
        <v>30</v>
      </c>
      <c r="K90" s="58">
        <v>9.6</v>
      </c>
      <c r="L90" s="58"/>
      <c r="M90" s="59">
        <f>SUM(D90:L90)</f>
        <v>59.7</v>
      </c>
      <c r="N90" s="60"/>
      <c r="O90" s="61" t="s">
        <v>112</v>
      </c>
      <c r="P90" s="62"/>
    </row>
    <row r="91" spans="2:18" s="1" customFormat="1" ht="15.75">
      <c r="B91" s="64" t="s">
        <v>373</v>
      </c>
      <c r="C91" s="57" t="s">
        <v>109</v>
      </c>
      <c r="D91" s="58"/>
      <c r="E91" s="58"/>
      <c r="F91" s="58">
        <v>20.100000000000001</v>
      </c>
      <c r="G91" s="58"/>
      <c r="H91" s="58"/>
      <c r="I91" s="58"/>
      <c r="J91" s="58">
        <v>30</v>
      </c>
      <c r="K91" s="58">
        <v>9.6</v>
      </c>
      <c r="L91" s="58"/>
      <c r="M91" s="59">
        <f t="shared" ref="M91:M92" si="15">SUM(D91:L91)</f>
        <v>59.7</v>
      </c>
      <c r="N91" s="65"/>
      <c r="O91" s="66" t="s">
        <v>112</v>
      </c>
      <c r="P91" s="67"/>
    </row>
    <row r="92" spans="2:18" s="1" customFormat="1" ht="15.75">
      <c r="B92" s="68" t="s">
        <v>362</v>
      </c>
      <c r="C92" s="92" t="s">
        <v>110</v>
      </c>
      <c r="D92" s="93"/>
      <c r="E92" s="93"/>
      <c r="F92" s="93">
        <v>20.100000000000001</v>
      </c>
      <c r="G92" s="93"/>
      <c r="H92" s="93"/>
      <c r="I92" s="93"/>
      <c r="J92" s="93">
        <v>30</v>
      </c>
      <c r="K92" s="93">
        <v>9.6</v>
      </c>
      <c r="L92" s="93"/>
      <c r="M92" s="94">
        <f t="shared" si="15"/>
        <v>59.7</v>
      </c>
      <c r="N92" s="69" t="s">
        <v>112</v>
      </c>
      <c r="O92" s="66" t="s">
        <v>112</v>
      </c>
      <c r="P92" s="70" t="s">
        <v>112</v>
      </c>
    </row>
    <row r="93" spans="2:18" s="1" customFormat="1" ht="6.75" customHeight="1"/>
    <row r="94" spans="2:18" s="1" customFormat="1" ht="15.75">
      <c r="B94" s="56" t="s">
        <v>151</v>
      </c>
      <c r="C94" s="57" t="s">
        <v>108</v>
      </c>
      <c r="D94" s="58"/>
      <c r="E94" s="58"/>
      <c r="F94" s="58">
        <v>17.100000000000001</v>
      </c>
      <c r="G94" s="58"/>
      <c r="H94" s="58"/>
      <c r="I94" s="58"/>
      <c r="J94" s="58">
        <v>16.350000000000001</v>
      </c>
      <c r="K94" s="58"/>
      <c r="L94" s="58"/>
      <c r="M94" s="59">
        <f t="shared" ref="M94:M96" si="16">SUM(D94:L94)</f>
        <v>33.450000000000003</v>
      </c>
      <c r="N94" s="60"/>
      <c r="O94" s="61" t="s">
        <v>112</v>
      </c>
      <c r="P94" s="62"/>
    </row>
    <row r="95" spans="2:18" s="1" customFormat="1" ht="15.75">
      <c r="B95" s="64" t="s">
        <v>374</v>
      </c>
      <c r="C95" s="57" t="s">
        <v>109</v>
      </c>
      <c r="D95" s="58"/>
      <c r="E95" s="58"/>
      <c r="F95" s="58">
        <v>17.100000000000001</v>
      </c>
      <c r="G95" s="58"/>
      <c r="H95" s="58"/>
      <c r="I95" s="58"/>
      <c r="J95" s="58">
        <v>16.350000000000001</v>
      </c>
      <c r="K95" s="58"/>
      <c r="L95" s="58"/>
      <c r="M95" s="59">
        <f t="shared" si="16"/>
        <v>33.450000000000003</v>
      </c>
      <c r="N95" s="65"/>
      <c r="O95" s="66" t="s">
        <v>112</v>
      </c>
      <c r="P95" s="67"/>
    </row>
    <row r="96" spans="2:18" s="1" customFormat="1" ht="15.75">
      <c r="B96" s="68" t="s">
        <v>362</v>
      </c>
      <c r="C96" s="92" t="s">
        <v>110</v>
      </c>
      <c r="D96" s="93"/>
      <c r="E96" s="93"/>
      <c r="F96" s="93">
        <v>17.100000000000001</v>
      </c>
      <c r="G96" s="93"/>
      <c r="H96" s="93"/>
      <c r="I96" s="93"/>
      <c r="J96" s="93">
        <v>16.350000000000001</v>
      </c>
      <c r="K96" s="93"/>
      <c r="L96" s="93"/>
      <c r="M96" s="94">
        <f t="shared" si="16"/>
        <v>33.450000000000003</v>
      </c>
      <c r="N96" s="69" t="s">
        <v>112</v>
      </c>
      <c r="O96" s="66" t="s">
        <v>112</v>
      </c>
      <c r="P96" s="70" t="s">
        <v>112</v>
      </c>
    </row>
    <row r="97" spans="2:16" s="1" customFormat="1" ht="6" customHeight="1"/>
    <row r="98" spans="2:16" s="1" customFormat="1" ht="15.75">
      <c r="B98" s="56" t="s">
        <v>151</v>
      </c>
      <c r="C98" s="57" t="s">
        <v>108</v>
      </c>
      <c r="D98" s="58"/>
      <c r="E98" s="58"/>
      <c r="F98" s="58">
        <v>30</v>
      </c>
      <c r="G98" s="58">
        <v>9</v>
      </c>
      <c r="H98" s="58">
        <v>15</v>
      </c>
      <c r="I98" s="58"/>
      <c r="J98" s="58">
        <v>3</v>
      </c>
      <c r="K98" s="58"/>
      <c r="L98" s="58"/>
      <c r="M98" s="59">
        <f>SUM(D98:L98)</f>
        <v>57</v>
      </c>
      <c r="N98" s="60"/>
      <c r="O98" s="61" t="s">
        <v>112</v>
      </c>
      <c r="P98" s="62"/>
    </row>
    <row r="99" spans="2:16" s="1" customFormat="1" ht="15.75">
      <c r="B99" s="64" t="s">
        <v>376</v>
      </c>
      <c r="C99" s="57" t="s">
        <v>109</v>
      </c>
      <c r="D99" s="58"/>
      <c r="E99" s="58"/>
      <c r="F99" s="58">
        <v>30</v>
      </c>
      <c r="G99" s="58">
        <v>9</v>
      </c>
      <c r="H99" s="58">
        <v>15</v>
      </c>
      <c r="I99" s="58"/>
      <c r="J99" s="58">
        <v>3</v>
      </c>
      <c r="K99" s="58"/>
      <c r="L99" s="58"/>
      <c r="M99" s="59">
        <f t="shared" ref="M99:M100" si="17">SUM(D99:L99)</f>
        <v>57</v>
      </c>
      <c r="N99" s="65"/>
      <c r="O99" s="66" t="s">
        <v>112</v>
      </c>
      <c r="P99" s="67"/>
    </row>
    <row r="100" spans="2:16" s="1" customFormat="1" ht="15.75">
      <c r="B100" s="68" t="s">
        <v>375</v>
      </c>
      <c r="C100" s="92" t="s">
        <v>110</v>
      </c>
      <c r="D100" s="93"/>
      <c r="E100" s="93"/>
      <c r="F100" s="93">
        <v>30</v>
      </c>
      <c r="G100" s="93">
        <v>9</v>
      </c>
      <c r="H100" s="93">
        <v>15</v>
      </c>
      <c r="I100" s="93"/>
      <c r="J100" s="93">
        <v>3</v>
      </c>
      <c r="K100" s="93"/>
      <c r="L100" s="93"/>
      <c r="M100" s="94">
        <f t="shared" si="17"/>
        <v>57</v>
      </c>
      <c r="N100" s="69" t="s">
        <v>112</v>
      </c>
      <c r="O100" s="66" t="s">
        <v>112</v>
      </c>
      <c r="P100" s="70" t="s">
        <v>112</v>
      </c>
    </row>
    <row r="101" spans="2:16" s="1" customFormat="1" ht="6.75" customHeight="1"/>
    <row r="102" spans="2:16" s="1" customFormat="1" ht="15.75">
      <c r="B102" s="56" t="s">
        <v>151</v>
      </c>
      <c r="C102" s="57" t="s">
        <v>108</v>
      </c>
      <c r="D102" s="58"/>
      <c r="E102" s="58"/>
      <c r="F102" s="58">
        <v>30</v>
      </c>
      <c r="G102" s="58">
        <v>15</v>
      </c>
      <c r="H102" s="58"/>
      <c r="I102" s="58"/>
      <c r="J102" s="58">
        <v>10.35</v>
      </c>
      <c r="K102" s="58"/>
      <c r="L102" s="58"/>
      <c r="M102" s="59">
        <f t="shared" ref="M102:M104" si="18">SUM(D102:L102)</f>
        <v>55.35</v>
      </c>
      <c r="N102" s="60"/>
      <c r="O102" s="61" t="s">
        <v>112</v>
      </c>
      <c r="P102" s="62"/>
    </row>
    <row r="103" spans="2:16" s="1" customFormat="1" ht="15.75">
      <c r="B103" s="64" t="s">
        <v>377</v>
      </c>
      <c r="C103" s="57" t="s">
        <v>109</v>
      </c>
      <c r="D103" s="58"/>
      <c r="E103" s="58"/>
      <c r="F103" s="58">
        <v>30</v>
      </c>
      <c r="G103" s="58">
        <v>15</v>
      </c>
      <c r="H103" s="58"/>
      <c r="I103" s="58"/>
      <c r="J103" s="58">
        <v>10.35</v>
      </c>
      <c r="K103" s="58"/>
      <c r="L103" s="58"/>
      <c r="M103" s="59">
        <f t="shared" si="18"/>
        <v>55.35</v>
      </c>
      <c r="N103" s="65"/>
      <c r="O103" s="66" t="s">
        <v>112</v>
      </c>
      <c r="P103" s="67"/>
    </row>
    <row r="104" spans="2:16" s="1" customFormat="1" ht="15.75">
      <c r="B104" s="68" t="s">
        <v>375</v>
      </c>
      <c r="C104" s="92" t="s">
        <v>110</v>
      </c>
      <c r="D104" s="93"/>
      <c r="E104" s="93"/>
      <c r="F104" s="93">
        <v>30</v>
      </c>
      <c r="G104" s="93">
        <v>15</v>
      </c>
      <c r="H104" s="93"/>
      <c r="I104" s="93"/>
      <c r="J104" s="93">
        <v>5.25</v>
      </c>
      <c r="K104" s="93"/>
      <c r="L104" s="93"/>
      <c r="M104" s="94">
        <f t="shared" si="18"/>
        <v>50.25</v>
      </c>
      <c r="N104" s="69" t="s">
        <v>179</v>
      </c>
      <c r="O104" s="66" t="s">
        <v>180</v>
      </c>
      <c r="P104" s="70" t="s">
        <v>112</v>
      </c>
    </row>
    <row r="105" spans="2:16" s="1" customFormat="1" ht="6" customHeight="1"/>
    <row r="106" spans="2:16" s="1" customFormat="1" ht="15.75">
      <c r="B106" s="56" t="s">
        <v>151</v>
      </c>
      <c r="C106" s="57" t="s">
        <v>108</v>
      </c>
      <c r="D106" s="58"/>
      <c r="E106" s="58"/>
      <c r="F106" s="58">
        <v>2.7</v>
      </c>
      <c r="G106" s="58"/>
      <c r="H106" s="58"/>
      <c r="I106" s="58"/>
      <c r="J106" s="58">
        <v>30</v>
      </c>
      <c r="K106" s="58"/>
      <c r="L106" s="58"/>
      <c r="M106" s="59">
        <f t="shared" ref="M106:M108" si="19">SUM(D106:L106)</f>
        <v>32.700000000000003</v>
      </c>
      <c r="N106" s="60"/>
      <c r="O106" s="61" t="s">
        <v>112</v>
      </c>
      <c r="P106" s="62"/>
    </row>
    <row r="107" spans="2:16" s="1" customFormat="1" ht="15.75">
      <c r="B107" s="64" t="s">
        <v>379</v>
      </c>
      <c r="C107" s="57" t="s">
        <v>109</v>
      </c>
      <c r="D107" s="58"/>
      <c r="E107" s="58"/>
      <c r="F107" s="58">
        <v>2.7</v>
      </c>
      <c r="G107" s="58"/>
      <c r="H107" s="58"/>
      <c r="I107" s="58"/>
      <c r="J107" s="58">
        <v>30</v>
      </c>
      <c r="K107" s="58"/>
      <c r="L107" s="58"/>
      <c r="M107" s="59">
        <f t="shared" si="19"/>
        <v>32.700000000000003</v>
      </c>
      <c r="N107" s="65"/>
      <c r="O107" s="66" t="s">
        <v>112</v>
      </c>
      <c r="P107" s="67"/>
    </row>
    <row r="108" spans="2:16" s="1" customFormat="1" ht="15.75">
      <c r="B108" s="68" t="s">
        <v>378</v>
      </c>
      <c r="C108" s="92" t="s">
        <v>110</v>
      </c>
      <c r="D108" s="93"/>
      <c r="E108" s="93"/>
      <c r="F108" s="93">
        <v>2.7</v>
      </c>
      <c r="G108" s="93"/>
      <c r="H108" s="93"/>
      <c r="I108" s="93"/>
      <c r="J108" s="93">
        <v>30</v>
      </c>
      <c r="K108" s="93"/>
      <c r="L108" s="93"/>
      <c r="M108" s="94">
        <f t="shared" si="19"/>
        <v>32.700000000000003</v>
      </c>
      <c r="N108" s="69" t="s">
        <v>112</v>
      </c>
      <c r="O108" s="66" t="s">
        <v>112</v>
      </c>
      <c r="P108" s="70" t="s">
        <v>112</v>
      </c>
    </row>
    <row r="109" spans="2:16" s="1" customFormat="1" ht="6" customHeight="1"/>
    <row r="110" spans="2:16" s="1" customFormat="1" ht="15.75">
      <c r="B110" s="56" t="s">
        <v>151</v>
      </c>
      <c r="C110" s="57" t="s">
        <v>108</v>
      </c>
      <c r="D110" s="58"/>
      <c r="E110" s="58"/>
      <c r="F110" s="58">
        <v>11.1</v>
      </c>
      <c r="G110" s="58"/>
      <c r="H110" s="58"/>
      <c r="I110" s="58"/>
      <c r="J110" s="58">
        <v>30</v>
      </c>
      <c r="K110" s="58"/>
      <c r="L110" s="58"/>
      <c r="M110" s="59">
        <f t="shared" ref="M110:M112" si="20">SUM(D110:L110)</f>
        <v>41.1</v>
      </c>
      <c r="N110" s="60"/>
      <c r="O110" s="61" t="s">
        <v>112</v>
      </c>
      <c r="P110" s="62"/>
    </row>
    <row r="111" spans="2:16" s="1" customFormat="1" ht="15.75">
      <c r="B111" s="64" t="s">
        <v>380</v>
      </c>
      <c r="C111" s="57" t="s">
        <v>109</v>
      </c>
      <c r="D111" s="58"/>
      <c r="E111" s="58"/>
      <c r="F111" s="58">
        <v>11.1</v>
      </c>
      <c r="G111" s="58"/>
      <c r="H111" s="58"/>
      <c r="I111" s="58"/>
      <c r="J111" s="58">
        <v>30</v>
      </c>
      <c r="K111" s="58"/>
      <c r="L111" s="58"/>
      <c r="M111" s="59">
        <f t="shared" si="20"/>
        <v>41.1</v>
      </c>
      <c r="N111" s="65"/>
      <c r="O111" s="66" t="s">
        <v>112</v>
      </c>
      <c r="P111" s="67"/>
    </row>
    <row r="112" spans="2:16" s="1" customFormat="1" ht="15.75">
      <c r="B112" s="68" t="s">
        <v>378</v>
      </c>
      <c r="C112" s="92" t="s">
        <v>110</v>
      </c>
      <c r="D112" s="93"/>
      <c r="E112" s="93"/>
      <c r="F112" s="93">
        <v>11.1</v>
      </c>
      <c r="G112" s="93"/>
      <c r="H112" s="93"/>
      <c r="I112" s="93"/>
      <c r="J112" s="93">
        <v>30</v>
      </c>
      <c r="K112" s="93"/>
      <c r="L112" s="93"/>
      <c r="M112" s="94">
        <f t="shared" si="20"/>
        <v>41.1</v>
      </c>
      <c r="N112" s="69"/>
      <c r="O112" s="66" t="s">
        <v>112</v>
      </c>
      <c r="P112" s="70" t="s">
        <v>112</v>
      </c>
    </row>
    <row r="113" spans="2:18" s="1" customFormat="1" ht="6" customHeight="1"/>
    <row r="114" spans="2:18" s="1" customFormat="1" ht="15.75">
      <c r="B114" s="56" t="s">
        <v>151</v>
      </c>
      <c r="C114" s="57" t="s">
        <v>108</v>
      </c>
      <c r="D114" s="58"/>
      <c r="E114" s="58"/>
      <c r="F114" s="58">
        <v>3.6</v>
      </c>
      <c r="G114" s="58"/>
      <c r="H114" s="58"/>
      <c r="I114" s="58"/>
      <c r="J114" s="58">
        <v>30</v>
      </c>
      <c r="K114" s="58"/>
      <c r="L114" s="58"/>
      <c r="M114" s="59">
        <f t="shared" ref="M114:M116" si="21">SUM(D114:L114)</f>
        <v>33.6</v>
      </c>
      <c r="N114" s="60"/>
      <c r="O114" s="61" t="s">
        <v>112</v>
      </c>
      <c r="P114" s="62"/>
    </row>
    <row r="115" spans="2:18" s="1" customFormat="1" ht="15.75">
      <c r="B115" s="64" t="s">
        <v>381</v>
      </c>
      <c r="C115" s="57" t="s">
        <v>109</v>
      </c>
      <c r="D115" s="58"/>
      <c r="E115" s="58"/>
      <c r="F115" s="58">
        <v>3.6</v>
      </c>
      <c r="G115" s="58"/>
      <c r="H115" s="58"/>
      <c r="I115" s="58"/>
      <c r="J115" s="58">
        <v>30</v>
      </c>
      <c r="K115" s="58"/>
      <c r="L115" s="58"/>
      <c r="M115" s="59">
        <f t="shared" si="21"/>
        <v>33.6</v>
      </c>
      <c r="N115" s="65"/>
      <c r="O115" s="66" t="s">
        <v>112</v>
      </c>
      <c r="P115" s="67"/>
    </row>
    <row r="116" spans="2:18" s="1" customFormat="1" ht="15.75">
      <c r="B116" s="68" t="s">
        <v>378</v>
      </c>
      <c r="C116" s="92" t="s">
        <v>110</v>
      </c>
      <c r="D116" s="93"/>
      <c r="E116" s="93"/>
      <c r="F116" s="93">
        <v>3.6</v>
      </c>
      <c r="G116" s="93"/>
      <c r="H116" s="93"/>
      <c r="I116" s="93"/>
      <c r="J116" s="93">
        <v>30</v>
      </c>
      <c r="K116" s="93"/>
      <c r="L116" s="93"/>
      <c r="M116" s="94">
        <f t="shared" si="21"/>
        <v>33.6</v>
      </c>
      <c r="N116" s="69" t="s">
        <v>112</v>
      </c>
      <c r="O116" s="66" t="s">
        <v>112</v>
      </c>
      <c r="P116" s="70" t="s">
        <v>112</v>
      </c>
    </row>
    <row r="117" spans="2:18" ht="5.25" customHeight="1"/>
    <row r="118" spans="2:18" s="1" customFormat="1" ht="15.75">
      <c r="B118" s="56" t="s">
        <v>151</v>
      </c>
      <c r="C118" s="57" t="s">
        <v>108</v>
      </c>
      <c r="D118" s="58"/>
      <c r="E118" s="58"/>
      <c r="F118" s="58">
        <v>6.3</v>
      </c>
      <c r="G118" s="58"/>
      <c r="H118" s="58"/>
      <c r="I118" s="58"/>
      <c r="J118" s="58">
        <v>26.85</v>
      </c>
      <c r="K118" s="58"/>
      <c r="L118" s="58"/>
      <c r="M118" s="59">
        <f>SUM(D118:L118)</f>
        <v>33.15</v>
      </c>
      <c r="N118" s="60"/>
      <c r="O118" s="61" t="s">
        <v>112</v>
      </c>
      <c r="P118" s="62"/>
      <c r="Q118" s="63"/>
      <c r="R118" s="63"/>
    </row>
    <row r="119" spans="2:18" s="1" customFormat="1" ht="22.5">
      <c r="B119" s="116" t="s">
        <v>382</v>
      </c>
      <c r="C119" s="57" t="s">
        <v>109</v>
      </c>
      <c r="D119" s="58"/>
      <c r="E119" s="58"/>
      <c r="F119" s="58">
        <v>6.3</v>
      </c>
      <c r="G119" s="58"/>
      <c r="H119" s="58"/>
      <c r="I119" s="58"/>
      <c r="J119" s="58">
        <v>26.85</v>
      </c>
      <c r="K119" s="58"/>
      <c r="L119" s="58"/>
      <c r="M119" s="59">
        <f t="shared" ref="M119:M120" si="22">SUM(D119:L119)</f>
        <v>33.15</v>
      </c>
      <c r="N119" s="65"/>
      <c r="O119" s="66" t="s">
        <v>112</v>
      </c>
      <c r="P119" s="67"/>
      <c r="Q119" s="63"/>
      <c r="R119" s="63"/>
    </row>
    <row r="120" spans="2:18" s="1" customFormat="1" ht="15.75">
      <c r="B120" s="68" t="s">
        <v>378</v>
      </c>
      <c r="C120" s="92" t="s">
        <v>110</v>
      </c>
      <c r="D120" s="93"/>
      <c r="E120" s="93"/>
      <c r="F120" s="93">
        <v>6.3</v>
      </c>
      <c r="G120" s="93"/>
      <c r="H120" s="93"/>
      <c r="I120" s="93"/>
      <c r="J120" s="93">
        <v>26.85</v>
      </c>
      <c r="K120" s="93"/>
      <c r="L120" s="93"/>
      <c r="M120" s="94">
        <f t="shared" si="22"/>
        <v>33.15</v>
      </c>
      <c r="N120" s="69"/>
      <c r="O120" s="66" t="s">
        <v>112</v>
      </c>
      <c r="P120" s="70" t="s">
        <v>112</v>
      </c>
      <c r="Q120" s="63"/>
      <c r="R120" s="63"/>
    </row>
    <row r="121" spans="2:18" s="1" customFormat="1" ht="5.25" customHeight="1">
      <c r="B121" s="71"/>
      <c r="C121" s="72"/>
      <c r="D121" s="72"/>
      <c r="E121" s="72"/>
      <c r="F121" s="72"/>
      <c r="G121" s="72"/>
      <c r="H121" s="72"/>
      <c r="I121" s="72"/>
      <c r="J121" s="72"/>
      <c r="K121" s="72"/>
      <c r="L121" s="72"/>
      <c r="N121" s="73"/>
      <c r="O121" s="73"/>
      <c r="P121" s="41"/>
      <c r="Q121" s="41"/>
      <c r="R121" s="41"/>
    </row>
    <row r="122" spans="2:18" s="1" customFormat="1" ht="15.75">
      <c r="B122" s="56" t="s">
        <v>149</v>
      </c>
      <c r="C122" s="57" t="s">
        <v>108</v>
      </c>
      <c r="D122" s="58"/>
      <c r="E122" s="58"/>
      <c r="F122" s="58">
        <v>9.6</v>
      </c>
      <c r="G122" s="58"/>
      <c r="H122" s="58"/>
      <c r="I122" s="58"/>
      <c r="J122" s="58">
        <v>30</v>
      </c>
      <c r="K122" s="58"/>
      <c r="L122" s="58"/>
      <c r="M122" s="59">
        <f t="shared" ref="M122:M124" si="23">SUM(D122:L122)</f>
        <v>39.6</v>
      </c>
      <c r="N122" s="60"/>
      <c r="O122" s="61" t="s">
        <v>112</v>
      </c>
      <c r="P122" s="62"/>
      <c r="Q122" s="63"/>
      <c r="R122" s="63"/>
    </row>
    <row r="123" spans="2:18" s="1" customFormat="1" ht="15.75">
      <c r="B123" s="64" t="s">
        <v>383</v>
      </c>
      <c r="C123" s="57" t="s">
        <v>109</v>
      </c>
      <c r="D123" s="58"/>
      <c r="E123" s="58"/>
      <c r="F123" s="58">
        <v>9.6</v>
      </c>
      <c r="G123" s="58"/>
      <c r="H123" s="58"/>
      <c r="I123" s="58"/>
      <c r="J123" s="58">
        <v>30</v>
      </c>
      <c r="K123" s="58"/>
      <c r="L123" s="58"/>
      <c r="M123" s="59">
        <f t="shared" si="23"/>
        <v>39.6</v>
      </c>
      <c r="N123" s="65"/>
      <c r="O123" s="66" t="s">
        <v>112</v>
      </c>
      <c r="P123" s="67"/>
      <c r="Q123" s="63"/>
      <c r="R123" s="63"/>
    </row>
    <row r="124" spans="2:18" s="1" customFormat="1" ht="15.75">
      <c r="B124" s="68" t="s">
        <v>378</v>
      </c>
      <c r="C124" s="92" t="s">
        <v>110</v>
      </c>
      <c r="D124" s="93"/>
      <c r="E124" s="93"/>
      <c r="F124" s="93">
        <v>9.6</v>
      </c>
      <c r="G124" s="93"/>
      <c r="H124" s="93"/>
      <c r="I124" s="93"/>
      <c r="J124" s="93">
        <v>30</v>
      </c>
      <c r="K124" s="93"/>
      <c r="L124" s="93"/>
      <c r="M124" s="94">
        <f t="shared" si="23"/>
        <v>39.6</v>
      </c>
      <c r="N124" s="69" t="s">
        <v>112</v>
      </c>
      <c r="O124" s="66" t="s">
        <v>112</v>
      </c>
      <c r="P124" s="70" t="s">
        <v>112</v>
      </c>
      <c r="Q124" s="63"/>
      <c r="R124" s="63"/>
    </row>
    <row r="125" spans="2:18" s="1" customFormat="1" ht="5.25" customHeight="1">
      <c r="B125" s="71"/>
      <c r="C125" s="72"/>
      <c r="D125" s="72"/>
      <c r="E125" s="72"/>
      <c r="F125" s="72"/>
      <c r="G125" s="72"/>
      <c r="H125" s="72"/>
      <c r="I125" s="72"/>
      <c r="J125" s="72"/>
      <c r="K125" s="72"/>
      <c r="L125" s="72"/>
      <c r="M125" s="72"/>
      <c r="N125" s="73"/>
      <c r="O125" s="73"/>
      <c r="P125" s="41"/>
      <c r="Q125" s="41"/>
      <c r="R125" s="41"/>
    </row>
    <row r="126" spans="2:18" s="1" customFormat="1" ht="15.75">
      <c r="B126" s="56" t="s">
        <v>146</v>
      </c>
      <c r="C126" s="57" t="s">
        <v>108</v>
      </c>
      <c r="D126" s="58"/>
      <c r="E126" s="58"/>
      <c r="F126" s="58">
        <v>3.6</v>
      </c>
      <c r="G126" s="58"/>
      <c r="H126" s="58"/>
      <c r="I126" s="58"/>
      <c r="J126" s="58">
        <v>30</v>
      </c>
      <c r="K126" s="58"/>
      <c r="L126" s="58"/>
      <c r="M126" s="59">
        <f>SUM(D126:L126)</f>
        <v>33.6</v>
      </c>
      <c r="N126" s="60"/>
      <c r="O126" s="61" t="s">
        <v>112</v>
      </c>
      <c r="P126" s="62"/>
    </row>
    <row r="127" spans="2:18" s="1" customFormat="1" ht="15.75">
      <c r="B127" s="64" t="s">
        <v>385</v>
      </c>
      <c r="C127" s="57" t="s">
        <v>109</v>
      </c>
      <c r="D127" s="58"/>
      <c r="E127" s="58"/>
      <c r="F127" s="58">
        <v>3.6</v>
      </c>
      <c r="G127" s="58"/>
      <c r="H127" s="58"/>
      <c r="I127" s="58"/>
      <c r="J127" s="58">
        <v>30</v>
      </c>
      <c r="K127" s="58"/>
      <c r="L127" s="58"/>
      <c r="M127" s="59">
        <f t="shared" ref="M127:M128" si="24">SUM(D127:L127)</f>
        <v>33.6</v>
      </c>
      <c r="N127" s="65"/>
      <c r="O127" s="66" t="s">
        <v>112</v>
      </c>
      <c r="P127" s="67"/>
    </row>
    <row r="128" spans="2:18" s="1" customFormat="1" ht="15.75">
      <c r="B128" s="68" t="s">
        <v>384</v>
      </c>
      <c r="C128" s="92" t="s">
        <v>110</v>
      </c>
      <c r="D128" s="93"/>
      <c r="E128" s="93"/>
      <c r="F128" s="93">
        <v>3.6</v>
      </c>
      <c r="G128" s="93"/>
      <c r="H128" s="93"/>
      <c r="I128" s="93"/>
      <c r="J128" s="93">
        <v>30</v>
      </c>
      <c r="K128" s="93"/>
      <c r="L128" s="93"/>
      <c r="M128" s="94">
        <f t="shared" si="24"/>
        <v>33.6</v>
      </c>
      <c r="N128" s="69" t="s">
        <v>112</v>
      </c>
      <c r="O128" s="66" t="s">
        <v>112</v>
      </c>
      <c r="P128" s="70" t="s">
        <v>112</v>
      </c>
    </row>
    <row r="129" spans="2:16" s="1" customFormat="1" ht="6.75" customHeight="1"/>
    <row r="130" spans="2:16" s="1" customFormat="1" ht="15.75">
      <c r="B130" s="56" t="s">
        <v>146</v>
      </c>
      <c r="C130" s="57" t="s">
        <v>108</v>
      </c>
      <c r="D130" s="58"/>
      <c r="E130" s="58"/>
      <c r="F130" s="58"/>
      <c r="G130" s="58"/>
      <c r="H130" s="58"/>
      <c r="I130" s="58"/>
      <c r="J130" s="58">
        <v>30</v>
      </c>
      <c r="K130" s="58">
        <v>2.4</v>
      </c>
      <c r="L130" s="58"/>
      <c r="M130" s="59">
        <f t="shared" ref="M130:M132" si="25">SUM(D130:L130)</f>
        <v>32.4</v>
      </c>
      <c r="N130" s="60"/>
      <c r="O130" s="61" t="s">
        <v>112</v>
      </c>
      <c r="P130" s="62"/>
    </row>
    <row r="131" spans="2:16" s="1" customFormat="1" ht="15.75">
      <c r="B131" s="64" t="s">
        <v>386</v>
      </c>
      <c r="C131" s="57" t="s">
        <v>109</v>
      </c>
      <c r="D131" s="58"/>
      <c r="E131" s="58"/>
      <c r="F131" s="58"/>
      <c r="G131" s="58"/>
      <c r="H131" s="58"/>
      <c r="I131" s="58"/>
      <c r="J131" s="58">
        <v>30</v>
      </c>
      <c r="K131" s="58">
        <v>2.4</v>
      </c>
      <c r="L131" s="58"/>
      <c r="M131" s="59">
        <f t="shared" si="25"/>
        <v>32.4</v>
      </c>
      <c r="N131" s="65"/>
      <c r="O131" s="66" t="s">
        <v>112</v>
      </c>
      <c r="P131" s="67"/>
    </row>
    <row r="132" spans="2:16" s="1" customFormat="1" ht="15.75">
      <c r="B132" s="68" t="s">
        <v>384</v>
      </c>
      <c r="C132" s="92" t="s">
        <v>110</v>
      </c>
      <c r="D132" s="93"/>
      <c r="E132" s="93"/>
      <c r="F132" s="93"/>
      <c r="G132" s="93"/>
      <c r="H132" s="93"/>
      <c r="I132" s="93"/>
      <c r="J132" s="93">
        <v>30</v>
      </c>
      <c r="K132" s="93">
        <v>2.4</v>
      </c>
      <c r="L132" s="93"/>
      <c r="M132" s="94">
        <f t="shared" si="25"/>
        <v>32.4</v>
      </c>
      <c r="N132" s="69" t="s">
        <v>112</v>
      </c>
      <c r="O132" s="66" t="s">
        <v>112</v>
      </c>
      <c r="P132" s="70" t="s">
        <v>112</v>
      </c>
    </row>
    <row r="133" spans="2:16" s="1" customFormat="1" ht="6" customHeight="1"/>
    <row r="134" spans="2:16" s="1" customFormat="1" ht="15.75">
      <c r="B134" s="56" t="s">
        <v>151</v>
      </c>
      <c r="C134" s="57" t="s">
        <v>108</v>
      </c>
      <c r="D134" s="58"/>
      <c r="E134" s="58"/>
      <c r="F134" s="58">
        <v>24</v>
      </c>
      <c r="G134" s="58"/>
      <c r="H134" s="58"/>
      <c r="I134" s="58"/>
      <c r="J134" s="58">
        <v>9.9</v>
      </c>
      <c r="K134" s="58">
        <v>2.4</v>
      </c>
      <c r="L134" s="58"/>
      <c r="M134" s="59">
        <f t="shared" ref="M134:M136" si="26">SUM(D134:L134)</f>
        <v>36.299999999999997</v>
      </c>
      <c r="N134" s="60"/>
      <c r="O134" s="61" t="s">
        <v>112</v>
      </c>
      <c r="P134" s="62"/>
    </row>
    <row r="135" spans="2:16" s="1" customFormat="1" ht="15.75">
      <c r="B135" s="64" t="s">
        <v>156</v>
      </c>
      <c r="C135" s="57" t="s">
        <v>109</v>
      </c>
      <c r="D135" s="58"/>
      <c r="E135" s="58"/>
      <c r="F135" s="58">
        <v>24</v>
      </c>
      <c r="G135" s="58"/>
      <c r="H135" s="58"/>
      <c r="I135" s="58"/>
      <c r="J135" s="58">
        <v>9.9</v>
      </c>
      <c r="K135" s="58">
        <v>2.4</v>
      </c>
      <c r="L135" s="58"/>
      <c r="M135" s="59">
        <f t="shared" si="26"/>
        <v>36.299999999999997</v>
      </c>
      <c r="N135" s="65"/>
      <c r="O135" s="66" t="s">
        <v>112</v>
      </c>
      <c r="P135" s="67"/>
    </row>
    <row r="136" spans="2:16" s="1" customFormat="1" ht="15.75">
      <c r="B136" s="68" t="s">
        <v>384</v>
      </c>
      <c r="C136" s="92" t="s">
        <v>110</v>
      </c>
      <c r="D136" s="93"/>
      <c r="E136" s="93"/>
      <c r="F136" s="93">
        <v>24</v>
      </c>
      <c r="G136" s="93"/>
      <c r="H136" s="93"/>
      <c r="I136" s="93"/>
      <c r="J136" s="93">
        <v>9.9</v>
      </c>
      <c r="K136" s="93">
        <v>2.4</v>
      </c>
      <c r="L136" s="93"/>
      <c r="M136" s="94">
        <f t="shared" si="26"/>
        <v>36.299999999999997</v>
      </c>
      <c r="N136" s="69" t="s">
        <v>112</v>
      </c>
      <c r="O136" s="66" t="s">
        <v>112</v>
      </c>
      <c r="P136" s="70" t="s">
        <v>112</v>
      </c>
    </row>
    <row r="137" spans="2:16" s="1" customFormat="1" ht="6" customHeight="1"/>
    <row r="138" spans="2:16" s="1" customFormat="1" ht="15.75">
      <c r="B138" s="56" t="s">
        <v>151</v>
      </c>
      <c r="C138" s="57" t="s">
        <v>108</v>
      </c>
      <c r="D138" s="58"/>
      <c r="E138" s="58"/>
      <c r="F138" s="58">
        <v>24</v>
      </c>
      <c r="G138" s="58"/>
      <c r="H138" s="58"/>
      <c r="I138" s="58"/>
      <c r="J138" s="58">
        <v>30</v>
      </c>
      <c r="K138" s="58">
        <v>18</v>
      </c>
      <c r="L138" s="58"/>
      <c r="M138" s="59">
        <f t="shared" ref="M138:M140" si="27">SUM(D138:L138)</f>
        <v>72</v>
      </c>
      <c r="N138" s="60"/>
      <c r="O138" s="61" t="s">
        <v>112</v>
      </c>
      <c r="P138" s="62"/>
    </row>
    <row r="139" spans="2:16" s="1" customFormat="1" ht="15.75">
      <c r="B139" s="116" t="s">
        <v>387</v>
      </c>
      <c r="C139" s="57" t="s">
        <v>109</v>
      </c>
      <c r="D139" s="58"/>
      <c r="E139" s="58"/>
      <c r="F139" s="58">
        <v>24</v>
      </c>
      <c r="G139" s="58"/>
      <c r="H139" s="58"/>
      <c r="I139" s="58"/>
      <c r="J139" s="58">
        <v>30</v>
      </c>
      <c r="K139" s="58">
        <v>18</v>
      </c>
      <c r="L139" s="58"/>
      <c r="M139" s="59">
        <f t="shared" si="27"/>
        <v>72</v>
      </c>
      <c r="N139" s="65"/>
      <c r="O139" s="66" t="s">
        <v>112</v>
      </c>
      <c r="P139" s="67"/>
    </row>
    <row r="140" spans="2:16" s="1" customFormat="1" ht="15.75">
      <c r="B140" s="68" t="s">
        <v>384</v>
      </c>
      <c r="C140" s="92" t="s">
        <v>110</v>
      </c>
      <c r="D140" s="93"/>
      <c r="E140" s="93"/>
      <c r="F140" s="93">
        <v>24</v>
      </c>
      <c r="G140" s="93"/>
      <c r="H140" s="93"/>
      <c r="I140" s="93"/>
      <c r="J140" s="93">
        <v>30</v>
      </c>
      <c r="K140" s="93">
        <v>18</v>
      </c>
      <c r="L140" s="93"/>
      <c r="M140" s="94">
        <f t="shared" si="27"/>
        <v>72</v>
      </c>
      <c r="N140" s="69" t="s">
        <v>112</v>
      </c>
      <c r="O140" s="66" t="s">
        <v>112</v>
      </c>
      <c r="P140" s="70" t="s">
        <v>112</v>
      </c>
    </row>
    <row r="141" spans="2:16" s="1" customFormat="1" ht="6" customHeight="1"/>
    <row r="142" spans="2:16" s="1" customFormat="1" ht="15.75">
      <c r="B142" s="56" t="s">
        <v>146</v>
      </c>
      <c r="C142" s="57" t="s">
        <v>108</v>
      </c>
      <c r="D142" s="58"/>
      <c r="E142" s="58"/>
      <c r="F142" s="58">
        <v>30</v>
      </c>
      <c r="G142" s="58"/>
      <c r="H142" s="58"/>
      <c r="I142" s="58"/>
      <c r="J142" s="58">
        <v>9.3000000000000007</v>
      </c>
      <c r="K142" s="58">
        <v>19.2</v>
      </c>
      <c r="L142" s="58"/>
      <c r="M142" s="59">
        <f t="shared" ref="M142:M144" si="28">SUM(D142:L142)</f>
        <v>58.5</v>
      </c>
      <c r="N142" s="60"/>
      <c r="O142" s="61" t="s">
        <v>112</v>
      </c>
      <c r="P142" s="62"/>
    </row>
    <row r="143" spans="2:16" s="1" customFormat="1" ht="15.75">
      <c r="B143" s="64" t="s">
        <v>388</v>
      </c>
      <c r="C143" s="57" t="s">
        <v>109</v>
      </c>
      <c r="D143" s="58"/>
      <c r="E143" s="58"/>
      <c r="F143" s="58">
        <v>30</v>
      </c>
      <c r="G143" s="58"/>
      <c r="H143" s="58"/>
      <c r="I143" s="58"/>
      <c r="J143" s="58">
        <v>9.3000000000000007</v>
      </c>
      <c r="K143" s="58">
        <v>19.2</v>
      </c>
      <c r="L143" s="58"/>
      <c r="M143" s="59">
        <f t="shared" si="28"/>
        <v>58.5</v>
      </c>
      <c r="N143" s="65"/>
      <c r="O143" s="66" t="s">
        <v>112</v>
      </c>
      <c r="P143" s="67"/>
    </row>
    <row r="144" spans="2:16" s="1" customFormat="1" ht="15.75">
      <c r="B144" s="68" t="s">
        <v>384</v>
      </c>
      <c r="C144" s="92" t="s">
        <v>110</v>
      </c>
      <c r="D144" s="93"/>
      <c r="E144" s="93"/>
      <c r="F144" s="93">
        <v>30</v>
      </c>
      <c r="G144" s="93"/>
      <c r="H144" s="93"/>
      <c r="I144" s="93"/>
      <c r="J144" s="93">
        <v>9.3000000000000007</v>
      </c>
      <c r="K144" s="93">
        <v>19.2</v>
      </c>
      <c r="L144" s="93"/>
      <c r="M144" s="94">
        <f t="shared" si="28"/>
        <v>58.5</v>
      </c>
      <c r="N144" s="69" t="s">
        <v>112</v>
      </c>
      <c r="O144" s="66" t="s">
        <v>112</v>
      </c>
      <c r="P144" s="70" t="s">
        <v>112</v>
      </c>
    </row>
    <row r="145" spans="2:18" ht="5.25" customHeight="1"/>
    <row r="146" spans="2:18" s="1" customFormat="1" ht="15.75">
      <c r="B146" s="56" t="s">
        <v>596</v>
      </c>
      <c r="C146" s="57" t="s">
        <v>108</v>
      </c>
      <c r="D146" s="58"/>
      <c r="E146" s="58"/>
      <c r="F146" s="58">
        <v>30</v>
      </c>
      <c r="G146" s="58"/>
      <c r="H146" s="58"/>
      <c r="I146" s="58"/>
      <c r="J146" s="58">
        <v>25.2</v>
      </c>
      <c r="K146" s="58"/>
      <c r="L146" s="58"/>
      <c r="M146" s="59">
        <f>SUM(D146:L146)</f>
        <v>55.2</v>
      </c>
      <c r="N146" s="60"/>
      <c r="O146" s="61" t="s">
        <v>112</v>
      </c>
      <c r="P146" s="62"/>
      <c r="Q146" s="63"/>
      <c r="R146" s="63"/>
    </row>
    <row r="147" spans="2:18" s="1" customFormat="1" ht="15.75">
      <c r="B147" s="64" t="s">
        <v>389</v>
      </c>
      <c r="C147" s="57" t="s">
        <v>109</v>
      </c>
      <c r="D147" s="58"/>
      <c r="E147" s="58"/>
      <c r="F147" s="58">
        <v>30</v>
      </c>
      <c r="G147" s="58"/>
      <c r="H147" s="58"/>
      <c r="I147" s="58"/>
      <c r="J147" s="58">
        <v>25.2</v>
      </c>
      <c r="K147" s="58"/>
      <c r="L147" s="58"/>
      <c r="M147" s="59">
        <f t="shared" ref="M147:M148" si="29">SUM(D147:L147)</f>
        <v>55.2</v>
      </c>
      <c r="N147" s="65"/>
      <c r="O147" s="66" t="s">
        <v>112</v>
      </c>
      <c r="P147" s="67"/>
      <c r="Q147" s="63"/>
      <c r="R147" s="63"/>
    </row>
    <row r="148" spans="2:18" s="1" customFormat="1" ht="15.75">
      <c r="B148" s="68" t="s">
        <v>384</v>
      </c>
      <c r="C148" s="92" t="s">
        <v>110</v>
      </c>
      <c r="D148" s="93"/>
      <c r="E148" s="93"/>
      <c r="F148" s="93">
        <v>30</v>
      </c>
      <c r="G148" s="93"/>
      <c r="H148" s="93"/>
      <c r="I148" s="93"/>
      <c r="J148" s="93">
        <v>25.2</v>
      </c>
      <c r="K148" s="93"/>
      <c r="L148" s="93"/>
      <c r="M148" s="94">
        <f t="shared" si="29"/>
        <v>55.2</v>
      </c>
      <c r="N148" s="69" t="s">
        <v>112</v>
      </c>
      <c r="O148" s="66" t="s">
        <v>112</v>
      </c>
      <c r="P148" s="70" t="s">
        <v>112</v>
      </c>
      <c r="Q148" s="63"/>
      <c r="R148" s="63"/>
    </row>
    <row r="149" spans="2:18" s="1" customFormat="1" ht="5.25" customHeight="1">
      <c r="B149" s="71"/>
      <c r="C149" s="72"/>
      <c r="D149" s="72"/>
      <c r="E149" s="72"/>
      <c r="F149" s="72"/>
      <c r="G149" s="72"/>
      <c r="H149" s="72"/>
      <c r="I149" s="72"/>
      <c r="J149" s="72"/>
      <c r="K149" s="72"/>
      <c r="L149" s="72"/>
      <c r="N149" s="73"/>
      <c r="O149" s="73"/>
      <c r="P149" s="41"/>
      <c r="Q149" s="41"/>
      <c r="R149" s="41"/>
    </row>
    <row r="150" spans="2:18" s="1" customFormat="1" ht="15.75">
      <c r="B150" s="56" t="s">
        <v>535</v>
      </c>
      <c r="C150" s="57" t="s">
        <v>108</v>
      </c>
      <c r="D150" s="58"/>
      <c r="E150" s="58"/>
      <c r="F150" s="58">
        <v>18.600000000000001</v>
      </c>
      <c r="G150" s="58"/>
      <c r="H150" s="58"/>
      <c r="I150" s="58"/>
      <c r="J150" s="58">
        <v>30</v>
      </c>
      <c r="K150" s="58"/>
      <c r="L150" s="58"/>
      <c r="M150" s="59">
        <f t="shared" ref="M150:M152" si="30">SUM(D150:L150)</f>
        <v>48.6</v>
      </c>
      <c r="N150" s="60"/>
      <c r="O150" s="61" t="s">
        <v>112</v>
      </c>
      <c r="P150" s="62"/>
      <c r="Q150" s="63"/>
      <c r="R150" s="63"/>
    </row>
    <row r="151" spans="2:18" s="1" customFormat="1" ht="15.75">
      <c r="B151" s="64" t="s">
        <v>390</v>
      </c>
      <c r="C151" s="57" t="s">
        <v>109</v>
      </c>
      <c r="D151" s="58"/>
      <c r="E151" s="58"/>
      <c r="F151" s="58">
        <v>18.600000000000001</v>
      </c>
      <c r="G151" s="58"/>
      <c r="H151" s="58"/>
      <c r="I151" s="58"/>
      <c r="J151" s="58">
        <v>30</v>
      </c>
      <c r="K151" s="58"/>
      <c r="L151" s="58"/>
      <c r="M151" s="59">
        <f t="shared" si="30"/>
        <v>48.6</v>
      </c>
      <c r="N151" s="65"/>
      <c r="O151" s="66" t="s">
        <v>112</v>
      </c>
      <c r="P151" s="67"/>
      <c r="Q151" s="63"/>
      <c r="R151" s="63"/>
    </row>
    <row r="152" spans="2:18" s="1" customFormat="1" ht="15.75">
      <c r="B152" s="68" t="s">
        <v>384</v>
      </c>
      <c r="C152" s="92" t="s">
        <v>110</v>
      </c>
      <c r="D152" s="93"/>
      <c r="E152" s="93"/>
      <c r="F152" s="93">
        <v>18.600000000000001</v>
      </c>
      <c r="G152" s="93"/>
      <c r="H152" s="93"/>
      <c r="I152" s="93"/>
      <c r="J152" s="93">
        <v>30</v>
      </c>
      <c r="K152" s="93"/>
      <c r="L152" s="93"/>
      <c r="M152" s="94">
        <f t="shared" si="30"/>
        <v>48.6</v>
      </c>
      <c r="N152" s="69" t="s">
        <v>112</v>
      </c>
      <c r="O152" s="66" t="s">
        <v>112</v>
      </c>
      <c r="P152" s="70" t="s">
        <v>112</v>
      </c>
      <c r="Q152" s="63"/>
      <c r="R152" s="63"/>
    </row>
    <row r="153" spans="2:18" s="1" customFormat="1" ht="5.25" customHeight="1">
      <c r="B153" s="71"/>
      <c r="C153" s="72"/>
      <c r="D153" s="72"/>
      <c r="E153" s="72"/>
      <c r="F153" s="72"/>
      <c r="G153" s="72"/>
      <c r="H153" s="72"/>
      <c r="I153" s="72"/>
      <c r="J153" s="72"/>
      <c r="K153" s="72"/>
      <c r="L153" s="72"/>
      <c r="M153" s="72"/>
      <c r="N153" s="73"/>
      <c r="O153" s="73"/>
      <c r="P153" s="41"/>
      <c r="Q153" s="41"/>
      <c r="R153" s="41"/>
    </row>
    <row r="154" spans="2:18" s="1" customFormat="1" ht="15.75">
      <c r="B154" s="56" t="s">
        <v>149</v>
      </c>
      <c r="C154" s="57" t="s">
        <v>108</v>
      </c>
      <c r="D154" s="58"/>
      <c r="E154" s="58"/>
      <c r="F154" s="58">
        <v>30</v>
      </c>
      <c r="G154" s="58"/>
      <c r="H154" s="58"/>
      <c r="I154" s="58"/>
      <c r="J154" s="58">
        <v>3.6</v>
      </c>
      <c r="K154" s="58"/>
      <c r="L154" s="58"/>
      <c r="M154" s="59">
        <f>SUM(D154:L154)</f>
        <v>33.6</v>
      </c>
      <c r="N154" s="60"/>
      <c r="O154" s="61" t="s">
        <v>112</v>
      </c>
      <c r="P154" s="62"/>
    </row>
    <row r="155" spans="2:18" s="1" customFormat="1" ht="15.75">
      <c r="B155" s="64" t="s">
        <v>391</v>
      </c>
      <c r="C155" s="57" t="s">
        <v>109</v>
      </c>
      <c r="D155" s="58"/>
      <c r="E155" s="58"/>
      <c r="F155" s="58">
        <v>30</v>
      </c>
      <c r="G155" s="58"/>
      <c r="H155" s="58"/>
      <c r="I155" s="58"/>
      <c r="J155" s="58">
        <v>3.6</v>
      </c>
      <c r="K155" s="58"/>
      <c r="L155" s="58"/>
      <c r="M155" s="59">
        <f t="shared" ref="M155:M156" si="31">SUM(D155:L155)</f>
        <v>33.6</v>
      </c>
      <c r="N155" s="65"/>
      <c r="O155" s="66" t="s">
        <v>112</v>
      </c>
      <c r="P155" s="67"/>
    </row>
    <row r="156" spans="2:18" s="1" customFormat="1" ht="15.75">
      <c r="B156" s="68" t="s">
        <v>384</v>
      </c>
      <c r="C156" s="92" t="s">
        <v>110</v>
      </c>
      <c r="D156" s="93"/>
      <c r="E156" s="93"/>
      <c r="F156" s="93">
        <v>30</v>
      </c>
      <c r="G156" s="93"/>
      <c r="H156" s="93"/>
      <c r="I156" s="93"/>
      <c r="J156" s="93">
        <v>3.6</v>
      </c>
      <c r="K156" s="93"/>
      <c r="L156" s="93"/>
      <c r="M156" s="94">
        <f t="shared" si="31"/>
        <v>33.6</v>
      </c>
      <c r="N156" s="69" t="s">
        <v>112</v>
      </c>
      <c r="O156" s="66" t="s">
        <v>112</v>
      </c>
      <c r="P156" s="70" t="s">
        <v>112</v>
      </c>
    </row>
    <row r="157" spans="2:18" s="1" customFormat="1" ht="6.75" customHeight="1"/>
    <row r="158" spans="2:18" s="1" customFormat="1" ht="6" customHeight="1"/>
    <row r="159" spans="2:18" s="1" customFormat="1" ht="15.75">
      <c r="B159" s="56" t="s">
        <v>146</v>
      </c>
      <c r="C159" s="57" t="s">
        <v>108</v>
      </c>
      <c r="D159" s="58"/>
      <c r="E159" s="58">
        <v>9</v>
      </c>
      <c r="F159" s="58">
        <v>19.8</v>
      </c>
      <c r="G159" s="58"/>
      <c r="H159" s="58"/>
      <c r="I159" s="58"/>
      <c r="J159" s="58">
        <v>25.8</v>
      </c>
      <c r="K159" s="58"/>
      <c r="L159" s="58"/>
      <c r="M159" s="59">
        <f t="shared" ref="M159:M161" si="32">SUM(D159:L159)</f>
        <v>54.6</v>
      </c>
      <c r="N159" s="60"/>
      <c r="O159" s="61" t="s">
        <v>112</v>
      </c>
      <c r="P159" s="62"/>
    </row>
    <row r="160" spans="2:18" s="1" customFormat="1" ht="15.75">
      <c r="B160" s="64" t="s">
        <v>393</v>
      </c>
      <c r="C160" s="57" t="s">
        <v>109</v>
      </c>
      <c r="D160" s="58"/>
      <c r="E160" s="58">
        <v>9</v>
      </c>
      <c r="F160" s="58">
        <v>19.8</v>
      </c>
      <c r="G160" s="58"/>
      <c r="H160" s="58"/>
      <c r="I160" s="58"/>
      <c r="J160" s="58">
        <v>25.8</v>
      </c>
      <c r="K160" s="58"/>
      <c r="L160" s="58"/>
      <c r="M160" s="59">
        <f t="shared" si="32"/>
        <v>54.6</v>
      </c>
      <c r="N160" s="65"/>
      <c r="O160" s="66" t="s">
        <v>112</v>
      </c>
      <c r="P160" s="67"/>
    </row>
    <row r="161" spans="2:18" s="1" customFormat="1" ht="15.75">
      <c r="B161" s="68" t="s">
        <v>392</v>
      </c>
      <c r="C161" s="92" t="s">
        <v>110</v>
      </c>
      <c r="D161" s="93"/>
      <c r="E161" s="93">
        <v>9</v>
      </c>
      <c r="F161" s="93">
        <v>19.8</v>
      </c>
      <c r="G161" s="93"/>
      <c r="H161" s="93"/>
      <c r="I161" s="93"/>
      <c r="J161" s="93">
        <v>25.8</v>
      </c>
      <c r="K161" s="93"/>
      <c r="L161" s="93"/>
      <c r="M161" s="94">
        <f t="shared" si="32"/>
        <v>54.6</v>
      </c>
      <c r="N161" s="69" t="s">
        <v>112</v>
      </c>
      <c r="O161" s="66" t="s">
        <v>112</v>
      </c>
      <c r="P161" s="70" t="s">
        <v>112</v>
      </c>
    </row>
    <row r="162" spans="2:18" s="1" customFormat="1" ht="6" customHeight="1"/>
    <row r="163" spans="2:18" s="1" customFormat="1" ht="15.75">
      <c r="B163" s="56" t="s">
        <v>146</v>
      </c>
      <c r="C163" s="57" t="s">
        <v>108</v>
      </c>
      <c r="D163" s="58"/>
      <c r="E163" s="58"/>
      <c r="F163" s="58">
        <v>20.399999999999999</v>
      </c>
      <c r="G163" s="58"/>
      <c r="H163" s="58"/>
      <c r="I163" s="58"/>
      <c r="J163" s="58">
        <v>30</v>
      </c>
      <c r="K163" s="58"/>
      <c r="L163" s="58"/>
      <c r="M163" s="59">
        <f t="shared" ref="M163:M165" si="33">SUM(D163:L163)</f>
        <v>50.4</v>
      </c>
      <c r="N163" s="60"/>
      <c r="O163" s="61" t="s">
        <v>112</v>
      </c>
      <c r="P163" s="62"/>
    </row>
    <row r="164" spans="2:18" s="1" customFormat="1" ht="15.75">
      <c r="B164" s="64" t="s">
        <v>157</v>
      </c>
      <c r="C164" s="57" t="s">
        <v>109</v>
      </c>
      <c r="D164" s="58"/>
      <c r="E164" s="58"/>
      <c r="F164" s="58">
        <v>20.399999999999999</v>
      </c>
      <c r="G164" s="58"/>
      <c r="H164" s="58"/>
      <c r="I164" s="58"/>
      <c r="J164" s="58">
        <v>30</v>
      </c>
      <c r="K164" s="58"/>
      <c r="L164" s="58"/>
      <c r="M164" s="59">
        <f t="shared" si="33"/>
        <v>50.4</v>
      </c>
      <c r="N164" s="65"/>
      <c r="O164" s="66" t="s">
        <v>112</v>
      </c>
      <c r="P164" s="67"/>
    </row>
    <row r="165" spans="2:18" s="1" customFormat="1" ht="15.75">
      <c r="B165" s="68" t="s">
        <v>392</v>
      </c>
      <c r="C165" s="92" t="s">
        <v>110</v>
      </c>
      <c r="D165" s="93"/>
      <c r="E165" s="93"/>
      <c r="F165" s="93">
        <v>20.399999999999999</v>
      </c>
      <c r="G165" s="93"/>
      <c r="H165" s="93"/>
      <c r="I165" s="93"/>
      <c r="J165" s="93">
        <v>30</v>
      </c>
      <c r="K165" s="93"/>
      <c r="L165" s="93"/>
      <c r="M165" s="94">
        <f t="shared" si="33"/>
        <v>50.4</v>
      </c>
      <c r="N165" s="69" t="s">
        <v>112</v>
      </c>
      <c r="O165" s="66" t="s">
        <v>112</v>
      </c>
      <c r="P165" s="70" t="s">
        <v>112</v>
      </c>
    </row>
    <row r="166" spans="2:18" ht="5.25" customHeight="1"/>
    <row r="167" spans="2:18" s="1" customFormat="1" ht="15.75">
      <c r="B167" s="56" t="s">
        <v>146</v>
      </c>
      <c r="C167" s="57" t="s">
        <v>108</v>
      </c>
      <c r="D167" s="58"/>
      <c r="E167" s="58"/>
      <c r="F167" s="58">
        <v>16.8</v>
      </c>
      <c r="G167" s="58"/>
      <c r="H167" s="58"/>
      <c r="I167" s="58"/>
      <c r="J167" s="58">
        <v>30</v>
      </c>
      <c r="K167" s="58"/>
      <c r="L167" s="58"/>
      <c r="M167" s="59">
        <f>SUM(D167:L167)</f>
        <v>46.8</v>
      </c>
      <c r="N167" s="60"/>
      <c r="O167" s="61" t="s">
        <v>112</v>
      </c>
      <c r="P167" s="62"/>
      <c r="Q167" s="63"/>
      <c r="R167" s="63"/>
    </row>
    <row r="168" spans="2:18" s="1" customFormat="1" ht="15.75">
      <c r="B168" s="64" t="s">
        <v>394</v>
      </c>
      <c r="C168" s="57" t="s">
        <v>109</v>
      </c>
      <c r="D168" s="58"/>
      <c r="E168" s="58"/>
      <c r="F168" s="58">
        <v>16.8</v>
      </c>
      <c r="G168" s="58"/>
      <c r="H168" s="58"/>
      <c r="I168" s="58"/>
      <c r="J168" s="58">
        <v>30</v>
      </c>
      <c r="K168" s="58"/>
      <c r="L168" s="58"/>
      <c r="M168" s="59">
        <f t="shared" ref="M168:M169" si="34">SUM(D168:L168)</f>
        <v>46.8</v>
      </c>
      <c r="N168" s="65"/>
      <c r="O168" s="66" t="s">
        <v>112</v>
      </c>
      <c r="P168" s="67"/>
      <c r="Q168" s="63"/>
      <c r="R168" s="63"/>
    </row>
    <row r="169" spans="2:18" s="1" customFormat="1" ht="15.75">
      <c r="B169" s="68" t="s">
        <v>392</v>
      </c>
      <c r="C169" s="92" t="s">
        <v>110</v>
      </c>
      <c r="D169" s="93"/>
      <c r="E169" s="93"/>
      <c r="F169" s="93">
        <v>16.8</v>
      </c>
      <c r="G169" s="93"/>
      <c r="H169" s="93"/>
      <c r="I169" s="93"/>
      <c r="J169" s="93">
        <v>30</v>
      </c>
      <c r="K169" s="93"/>
      <c r="L169" s="93"/>
      <c r="M169" s="94">
        <f t="shared" si="34"/>
        <v>46.8</v>
      </c>
      <c r="N169" s="69" t="s">
        <v>112</v>
      </c>
      <c r="O169" s="66" t="s">
        <v>112</v>
      </c>
      <c r="P169" s="70" t="s">
        <v>112</v>
      </c>
      <c r="Q169" s="63"/>
      <c r="R169" s="63"/>
    </row>
    <row r="170" spans="2:18" s="1" customFormat="1" ht="5.25" customHeight="1">
      <c r="B170" s="71"/>
      <c r="C170" s="72"/>
      <c r="D170" s="72"/>
      <c r="E170" s="72"/>
      <c r="F170" s="72"/>
      <c r="G170" s="72"/>
      <c r="H170" s="72"/>
      <c r="I170" s="72"/>
      <c r="J170" s="72"/>
      <c r="K170" s="72"/>
      <c r="L170" s="72"/>
      <c r="N170" s="73"/>
      <c r="O170" s="73"/>
      <c r="P170" s="41"/>
      <c r="Q170" s="41"/>
      <c r="R170" s="41"/>
    </row>
    <row r="171" spans="2:18" s="1" customFormat="1" ht="15.75">
      <c r="B171" s="56" t="s">
        <v>149</v>
      </c>
      <c r="C171" s="57" t="s">
        <v>108</v>
      </c>
      <c r="D171" s="58"/>
      <c r="E171" s="58"/>
      <c r="F171" s="58">
        <v>30</v>
      </c>
      <c r="G171" s="58"/>
      <c r="H171" s="58"/>
      <c r="I171" s="58"/>
      <c r="J171" s="58"/>
      <c r="K171" s="58"/>
      <c r="L171" s="58"/>
      <c r="M171" s="59">
        <f t="shared" ref="M171:M173" si="35">SUM(D171:L171)</f>
        <v>30</v>
      </c>
      <c r="N171" s="60"/>
      <c r="O171" s="61" t="s">
        <v>112</v>
      </c>
      <c r="P171" s="62"/>
      <c r="Q171" s="63"/>
      <c r="R171" s="63"/>
    </row>
    <row r="172" spans="2:18" s="1" customFormat="1" ht="15.75" customHeight="1">
      <c r="B172" s="64" t="s">
        <v>597</v>
      </c>
      <c r="C172" s="57" t="s">
        <v>109</v>
      </c>
      <c r="D172" s="58"/>
      <c r="E172" s="58"/>
      <c r="F172" s="58">
        <v>30</v>
      </c>
      <c r="G172" s="58"/>
      <c r="H172" s="58"/>
      <c r="I172" s="58"/>
      <c r="J172" s="58"/>
      <c r="K172" s="58"/>
      <c r="L172" s="58"/>
      <c r="M172" s="59">
        <f t="shared" si="35"/>
        <v>30</v>
      </c>
      <c r="N172" s="65"/>
      <c r="O172" s="66" t="s">
        <v>112</v>
      </c>
      <c r="P172" s="67"/>
      <c r="Q172" s="63"/>
      <c r="R172" s="63"/>
    </row>
    <row r="173" spans="2:18" s="1" customFormat="1" ht="15.75">
      <c r="B173" s="68" t="s">
        <v>392</v>
      </c>
      <c r="C173" s="92" t="s">
        <v>110</v>
      </c>
      <c r="D173" s="93"/>
      <c r="E173" s="93"/>
      <c r="F173" s="93">
        <v>30</v>
      </c>
      <c r="G173" s="93"/>
      <c r="H173" s="93"/>
      <c r="I173" s="93"/>
      <c r="J173" s="93"/>
      <c r="K173" s="93"/>
      <c r="L173" s="93"/>
      <c r="M173" s="94">
        <f t="shared" si="35"/>
        <v>30</v>
      </c>
      <c r="N173" s="69" t="s">
        <v>112</v>
      </c>
      <c r="O173" s="66" t="s">
        <v>112</v>
      </c>
      <c r="P173" s="70" t="s">
        <v>112</v>
      </c>
      <c r="Q173" s="63"/>
      <c r="R173" s="63"/>
    </row>
    <row r="174" spans="2:18" s="1" customFormat="1" ht="5.25" customHeight="1">
      <c r="B174" s="71"/>
      <c r="C174" s="72"/>
      <c r="D174" s="72"/>
      <c r="E174" s="72"/>
      <c r="F174" s="72"/>
      <c r="G174" s="72"/>
      <c r="H174" s="72"/>
      <c r="I174" s="72"/>
      <c r="J174" s="72"/>
      <c r="K174" s="72"/>
      <c r="L174" s="72"/>
      <c r="M174" s="72"/>
      <c r="N174" s="73"/>
      <c r="O174" s="73"/>
      <c r="P174" s="41"/>
      <c r="Q174" s="41"/>
      <c r="R174" s="41"/>
    </row>
    <row r="175" spans="2:18" s="1" customFormat="1" ht="15.75">
      <c r="B175" s="56" t="s">
        <v>151</v>
      </c>
      <c r="C175" s="57" t="s">
        <v>108</v>
      </c>
      <c r="D175" s="58"/>
      <c r="E175" s="58"/>
      <c r="F175" s="58">
        <v>6</v>
      </c>
      <c r="G175" s="58"/>
      <c r="H175" s="58"/>
      <c r="I175" s="58"/>
      <c r="J175" s="58">
        <v>30</v>
      </c>
      <c r="K175" s="58"/>
      <c r="L175" s="58"/>
      <c r="M175" s="59">
        <f>SUM(D175:L175)</f>
        <v>36</v>
      </c>
      <c r="N175" s="60"/>
      <c r="O175" s="61" t="s">
        <v>112</v>
      </c>
      <c r="P175" s="62"/>
    </row>
    <row r="176" spans="2:18" s="1" customFormat="1" ht="15.75">
      <c r="B176" s="64" t="s">
        <v>395</v>
      </c>
      <c r="C176" s="57" t="s">
        <v>109</v>
      </c>
      <c r="D176" s="58"/>
      <c r="E176" s="58"/>
      <c r="F176" s="58">
        <v>6</v>
      </c>
      <c r="G176" s="58"/>
      <c r="H176" s="58"/>
      <c r="I176" s="58"/>
      <c r="J176" s="58">
        <v>30</v>
      </c>
      <c r="K176" s="58"/>
      <c r="L176" s="58"/>
      <c r="M176" s="59">
        <f t="shared" ref="M176:M177" si="36">SUM(D176:L176)</f>
        <v>36</v>
      </c>
      <c r="N176" s="65"/>
      <c r="O176" s="66" t="s">
        <v>112</v>
      </c>
      <c r="P176" s="67"/>
    </row>
    <row r="177" spans="2:16" s="1" customFormat="1" ht="15.75">
      <c r="B177" s="68" t="s">
        <v>392</v>
      </c>
      <c r="C177" s="92" t="s">
        <v>110</v>
      </c>
      <c r="D177" s="93"/>
      <c r="E177" s="93"/>
      <c r="F177" s="93">
        <v>6</v>
      </c>
      <c r="G177" s="93"/>
      <c r="H177" s="93"/>
      <c r="I177" s="93"/>
      <c r="J177" s="93">
        <v>30</v>
      </c>
      <c r="K177" s="93"/>
      <c r="L177" s="93"/>
      <c r="M177" s="94">
        <f t="shared" si="36"/>
        <v>36</v>
      </c>
      <c r="N177" s="69" t="s">
        <v>112</v>
      </c>
      <c r="O177" s="66" t="s">
        <v>112</v>
      </c>
      <c r="P177" s="70" t="s">
        <v>112</v>
      </c>
    </row>
    <row r="178" spans="2:16" s="1" customFormat="1" ht="6.75" customHeight="1"/>
    <row r="179" spans="2:16" s="1" customFormat="1" ht="15.75">
      <c r="B179" s="56" t="s">
        <v>154</v>
      </c>
      <c r="C179" s="57" t="s">
        <v>108</v>
      </c>
      <c r="D179" s="58"/>
      <c r="E179" s="58"/>
      <c r="F179" s="58">
        <v>30</v>
      </c>
      <c r="G179" s="58"/>
      <c r="H179" s="58"/>
      <c r="I179" s="58"/>
      <c r="J179" s="58">
        <v>2.4</v>
      </c>
      <c r="K179" s="58">
        <v>19.2</v>
      </c>
      <c r="L179" s="58">
        <v>4</v>
      </c>
      <c r="M179" s="59">
        <f t="shared" ref="M179:M181" si="37">SUM(D179:L179)</f>
        <v>55.599999999999994</v>
      </c>
      <c r="N179" s="60"/>
      <c r="O179" s="61" t="s">
        <v>112</v>
      </c>
      <c r="P179" s="62"/>
    </row>
    <row r="180" spans="2:16" s="1" customFormat="1" ht="15.75">
      <c r="B180" s="64" t="s">
        <v>396</v>
      </c>
      <c r="C180" s="57" t="s">
        <v>109</v>
      </c>
      <c r="D180" s="58"/>
      <c r="E180" s="58"/>
      <c r="F180" s="58">
        <v>30</v>
      </c>
      <c r="G180" s="58"/>
      <c r="H180" s="58"/>
      <c r="I180" s="58"/>
      <c r="J180" s="58">
        <v>2.4</v>
      </c>
      <c r="K180" s="58">
        <v>19.2</v>
      </c>
      <c r="L180" s="58">
        <v>4</v>
      </c>
      <c r="M180" s="59">
        <f t="shared" si="37"/>
        <v>55.599999999999994</v>
      </c>
      <c r="N180" s="65"/>
      <c r="O180" s="66" t="s">
        <v>112</v>
      </c>
      <c r="P180" s="67"/>
    </row>
    <row r="181" spans="2:16" s="1" customFormat="1" ht="15.75">
      <c r="B181" s="68" t="s">
        <v>392</v>
      </c>
      <c r="C181" s="92" t="s">
        <v>110</v>
      </c>
      <c r="D181" s="93"/>
      <c r="E181" s="93"/>
      <c r="F181" s="93">
        <v>30</v>
      </c>
      <c r="G181" s="93"/>
      <c r="H181" s="93"/>
      <c r="I181" s="93"/>
      <c r="J181" s="93">
        <v>2.4</v>
      </c>
      <c r="K181" s="93">
        <v>19.2</v>
      </c>
      <c r="L181" s="93">
        <v>4</v>
      </c>
      <c r="M181" s="94">
        <f t="shared" si="37"/>
        <v>55.599999999999994</v>
      </c>
      <c r="N181" s="69" t="s">
        <v>112</v>
      </c>
      <c r="O181" s="66" t="s">
        <v>112</v>
      </c>
      <c r="P181" s="70" t="s">
        <v>112</v>
      </c>
    </row>
    <row r="182" spans="2:16" s="1" customFormat="1" ht="6" customHeight="1"/>
    <row r="183" spans="2:16" s="1" customFormat="1" ht="15.75">
      <c r="B183" s="56" t="s">
        <v>151</v>
      </c>
      <c r="C183" s="57" t="s">
        <v>108</v>
      </c>
      <c r="D183" s="58"/>
      <c r="E183" s="58"/>
      <c r="F183" s="58"/>
      <c r="G183" s="58"/>
      <c r="H183" s="58"/>
      <c r="I183" s="58"/>
      <c r="J183" s="58">
        <v>30</v>
      </c>
      <c r="K183" s="58"/>
      <c r="L183" s="58"/>
      <c r="M183" s="59">
        <f t="shared" ref="M183:M185" si="38">SUM(D183:L183)</f>
        <v>30</v>
      </c>
      <c r="N183" s="60"/>
      <c r="O183" s="61" t="s">
        <v>112</v>
      </c>
      <c r="P183" s="62"/>
    </row>
    <row r="184" spans="2:16" s="1" customFormat="1" ht="15.75">
      <c r="B184" s="64" t="s">
        <v>598</v>
      </c>
      <c r="C184" s="57" t="s">
        <v>109</v>
      </c>
      <c r="D184" s="58"/>
      <c r="E184" s="58"/>
      <c r="F184" s="58"/>
      <c r="G184" s="58"/>
      <c r="H184" s="58"/>
      <c r="I184" s="58"/>
      <c r="J184" s="58">
        <v>30</v>
      </c>
      <c r="K184" s="58"/>
      <c r="L184" s="58"/>
      <c r="M184" s="59">
        <f t="shared" si="38"/>
        <v>30</v>
      </c>
      <c r="N184" s="65"/>
      <c r="O184" s="66" t="s">
        <v>112</v>
      </c>
      <c r="P184" s="67"/>
    </row>
    <row r="185" spans="2:16" s="1" customFormat="1" ht="15.75">
      <c r="B185" s="68" t="s">
        <v>392</v>
      </c>
      <c r="C185" s="92" t="s">
        <v>110</v>
      </c>
      <c r="D185" s="93"/>
      <c r="E185" s="93"/>
      <c r="F185" s="93"/>
      <c r="G185" s="93"/>
      <c r="H185" s="93"/>
      <c r="I185" s="93"/>
      <c r="J185" s="93">
        <v>30</v>
      </c>
      <c r="K185" s="93"/>
      <c r="L185" s="93"/>
      <c r="M185" s="94">
        <f t="shared" si="38"/>
        <v>30</v>
      </c>
      <c r="N185" s="69" t="s">
        <v>112</v>
      </c>
      <c r="O185" s="66" t="s">
        <v>112</v>
      </c>
      <c r="P185" s="70" t="s">
        <v>112</v>
      </c>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I175:J177 I167:J169 I171:J173 F171:F173 I159:J161 F86:F88 I163:J165 I154:J156 F154:F156 F134:F136 F138:F140 F150:F152 F146:F148 F142:F144 F126:F128 F122:F124 F118:F120 F106:F108 F114:F116 I122:J124 I134:J136 I98:J100 F98:F100 F102:F104 I102:J104 I114:J116 F110:F112 I110:J112 I106:J108 I118:J120 F130:F132 I126:J128 I138:J140 I150:J152 I130:J132 I142:J144 I146:J148 I94:J96 F94:F96 F90:F92 I90:J92 I86:J88 I82:J84 I70:J72 I78:J80 F78:F80 I74:J76 F74:F76 I66:J68 I62:J64 I58:J60 F58:F60 I54:J56 F54:F56 I50:J52 F50:F52 F62:F64 F66:F68 F70:F72 F82:F84 F163:F165 F159:F161 F167:F169 F175:F177 F179:F181 I179:J181 F183:F185 I183:J185 F46:F48 I46:J48 F34:F36 I34:J36 I42:J44 I30:J32 I18:J20 I26:J28 I14:J16 I10:J12 F42:F44 F30:F32 I38:J40 F38:F40 F18:F20 F14:F16 I22:J24 F22:F24 F26:F28 F10:F12">
      <formula1>0</formula1>
      <formula2>30</formula2>
    </dataValidation>
    <dataValidation type="decimal" allowBlank="1" showInputMessage="1" showErrorMessage="1" errorTitle="UYARI" error="Bu alan için 0-15 arası bir puan girebilirsiniz ve ondalık kısmı virgül ile ayrılmalıdır !" sqref="E179:E181 G175:H177 E175:E177 G167:H169 E171:E173 G171:H173 E167:E169 E159:E161 E163:E165 G163:H165 G154:H156 E154:E156 G98:H100 G102:H104 E98:E100 E102:E104 G114:H116 E106:E108 G110:H112 E110:E112 G122:H124 E114:E116 G106:H108 E118:E120 G118:H120 E122:E124 E126:E128 G130:H132 E130:E132 G138:H140 E134:E136 G150:H152 E138:E140 G126:H128 E142:E144 G142:H144 E146:E148 G146:H148 E150:E152 G134:H136 E94:E96 E90:E92 G94:H96 G90:H92 G86:H88 E86:E88 G82:H84 E82:E84 G70:H72 E78:E80 G78:H80 E74:E76 G74:H76 E70:E72 G66:H68 E66:E68 G62:H64 E62:E64 E58:E60 G58:H60 E54:E56 G54:H56 E50:E52 G50:H52 G159:H161 G179:H181 E183:E185 G183:H185 E46:E48 G46:H48 G34:H36 E42:E44 E10:E12 G42:H44 G30:H32 E38:E40 G38:H40 E34:E36 E30:E32 G18:H20 E26:E28 G14:H16 E22:E24 G22:H24 E18:E20 G26:H28 E14:E16 G10:H12">
      <formula1>0</formula1>
      <formula2>15</formula2>
    </dataValidation>
    <dataValidation type="decimal" allowBlank="1" showInputMessage="1" showErrorMessage="1" errorTitle="UYARI" error="Bu alan için 0-20 arası bir puan girebilirsiniz ve ondalık kısmı virgül ile ayrılmalıdır !" sqref="D179:D181 K179:L181 D175:D177 K175:L177 D171:D173 K171:L173 D167:D169 D163:D165 K163:L165 D159:D161 K159:L161 K134:L136 D154:D156 K98:L100 D98:D100 K102:L104 D102:D104 K106:L108 D106:D108 K110:L112 D110:D112 K114:L116 D114:D116 K118:L120 D118:D120 K122:L124 D122:D124 K126:L128 D126:D128 D130:D132 K138:L140 D134:D136 K142:L144 D138:D140 K130:L132 D142:D144 K146:L148 D146:D148 K150:L152 D150:D152 K154:L156 D94:D96 K94:L96 D90:D92 K90:L92 K62:L64 D86:D88 K86:L88 D82:D84 K82:L84 D78:D80 K78:L80 D74:D76 K74:L76 D70:D72 K70:L72 D66:D68 K66:L68 D62:D64 D58:D60 K58:L60 D54:D56 K54:L56 D50:D52 K50:L52 K167:L169 D183:D185 K183:L185 D46:D48 K46:L48 K10:L12 D42:D44 K42:L44 D38:D40 K38:L40 D34:D36 K34:L36 D30:D32 K30:L32 D26:D28 K26:L28 D22:D24 K22:L24 D18:D20 K18:L20 D14:D16 K14:L16 D10:D12">
      <formula1>0</formula1>
      <formula2>20</formula2>
    </dataValidation>
  </dataValidations>
  <pageMargins left="0.7" right="0.7" top="0.75" bottom="0.75" header="0.3" footer="0.3"/>
  <pageSetup paperSize="9" scale="9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Ünvan Seçiniz" prompt="Ünvan Seçiniz">
          <x14:formula1>
            <xm:f>unvan!$B$3:$B$10</xm:f>
          </x14:formula1>
          <xm:sqref>B34 B218 B214 B210 B198 B194 B190 B186 B182 B202 B170 B166 B162 B158 B154 B174 B142 B138 B134 B130 B126 B146 B114 B110 B106 B102 B98 B118 B86 B82 B78 B74 B70 B90 B58 B54 B50 B46 B42 B62 B30 B26 B22 B18 B14</xm:sqref>
        </x14:dataValidation>
        <x14:dataValidation type="list" allowBlank="1" showInputMessage="1" showErrorMessage="1" error="Ünvan Seçiniz" prompt="Ünvan Seçiniz">
          <x14:formula1>
            <xm:f>unvan!$B$2:$B$10</xm:f>
          </x14:formula1>
          <xm:sqref>B10 B206 B178 B150 B122 B94 B66 B38</xm:sqref>
        </x14:dataValidation>
      </x14:dataValidations>
    </ext>
  </extLst>
</worksheet>
</file>

<file path=xl/worksheets/sheet30.xml><?xml version="1.0" encoding="utf-8"?>
<worksheet xmlns="http://schemas.openxmlformats.org/spreadsheetml/2006/main" xmlns:r="http://schemas.openxmlformats.org/officeDocument/2006/relationships">
  <dimension ref="B1:R17"/>
  <sheetViews>
    <sheetView showGridLines="0" workbookViewId="0">
      <selection activeCell="M12" sqref="M12"/>
    </sheetView>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205</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150</v>
      </c>
      <c r="C10" s="57" t="s">
        <v>108</v>
      </c>
      <c r="D10" s="58"/>
      <c r="E10" s="58"/>
      <c r="F10" s="58">
        <v>30</v>
      </c>
      <c r="G10" s="58"/>
      <c r="H10" s="58"/>
      <c r="I10" s="58"/>
      <c r="J10" s="58"/>
      <c r="K10" s="58"/>
      <c r="L10" s="58"/>
      <c r="M10" s="59">
        <f>SUM(D10:L10)</f>
        <v>30</v>
      </c>
      <c r="N10" s="60"/>
      <c r="O10" s="61" t="s">
        <v>112</v>
      </c>
      <c r="P10" s="62"/>
      <c r="Q10" s="63"/>
      <c r="R10" s="63"/>
    </row>
    <row r="11" spans="2:18" ht="15.75">
      <c r="B11" s="64" t="s">
        <v>502</v>
      </c>
      <c r="C11" s="57" t="s">
        <v>109</v>
      </c>
      <c r="D11" s="58"/>
      <c r="E11" s="58"/>
      <c r="F11" s="58">
        <v>30</v>
      </c>
      <c r="G11" s="58"/>
      <c r="H11" s="58"/>
      <c r="I11" s="58"/>
      <c r="J11" s="58"/>
      <c r="K11" s="58"/>
      <c r="L11" s="58"/>
      <c r="M11" s="59">
        <f t="shared" ref="M11:M12" si="0">SUM(D11:L11)</f>
        <v>30</v>
      </c>
      <c r="N11" s="65"/>
      <c r="O11" s="66" t="s">
        <v>112</v>
      </c>
      <c r="P11" s="67"/>
      <c r="Q11" s="63"/>
      <c r="R11" s="63"/>
    </row>
    <row r="12" spans="2:18" ht="15.75">
      <c r="B12" s="68" t="s">
        <v>338</v>
      </c>
      <c r="C12" s="92" t="s">
        <v>110</v>
      </c>
      <c r="D12" s="93"/>
      <c r="E12" s="93"/>
      <c r="F12" s="93">
        <v>30</v>
      </c>
      <c r="G12" s="93"/>
      <c r="H12" s="93"/>
      <c r="I12" s="93"/>
      <c r="J12" s="93"/>
      <c r="K12" s="93"/>
      <c r="L12" s="93"/>
      <c r="M12" s="94">
        <f t="shared" si="0"/>
        <v>30</v>
      </c>
      <c r="N12" s="69" t="s">
        <v>112</v>
      </c>
      <c r="O12" s="66" t="s">
        <v>112</v>
      </c>
      <c r="P12" s="70" t="s">
        <v>112</v>
      </c>
      <c r="Q12" s="63"/>
      <c r="R12" s="63"/>
    </row>
    <row r="13" spans="2:18" ht="5.25" customHeight="1">
      <c r="B13" s="71"/>
      <c r="C13" s="72"/>
      <c r="D13" s="72"/>
      <c r="E13" s="72"/>
      <c r="F13" s="72"/>
      <c r="G13" s="72"/>
      <c r="H13" s="72"/>
      <c r="I13" s="72"/>
      <c r="J13" s="72"/>
      <c r="K13" s="72"/>
      <c r="L13" s="72"/>
      <c r="M13" s="72"/>
      <c r="N13" s="73"/>
      <c r="O13" s="73"/>
      <c r="P13" s="41"/>
      <c r="Q13" s="41"/>
      <c r="R13" s="41"/>
    </row>
    <row r="14" spans="2:18">
      <c r="R14" s="63"/>
    </row>
    <row r="15" spans="2:18">
      <c r="R15" s="63"/>
    </row>
    <row r="16" spans="2:18">
      <c r="R16" s="63"/>
    </row>
    <row r="17" spans="18:18">
      <c r="R17" s="41"/>
    </row>
  </sheetData>
  <sheetProtection password="CC2B"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30 arası bir puan girebilirsiniz ve ondalık kısmı virgül ile ayrılmalıdır !" sqref="F10:F12 I10:J12">
      <formula1>0</formula1>
      <formula2>30</formula2>
    </dataValidation>
    <dataValidation type="decimal" allowBlank="1" showInputMessage="1" showErrorMessage="1" errorTitle="UYARI" error="Bu alan için 0-15 arası bir puan girebilirsiniz ve ondalık kısmı virgül ile ayrılmalıdır !" sqref="G10:H12 E10:E12">
      <formula1>0</formula1>
      <formula2>15</formula2>
    </dataValidation>
    <dataValidation type="decimal" allowBlank="1" showInputMessage="1" showErrorMessage="1" errorTitle="UYARI" error="Bu alan için 0-20 arası bir puan girebilirsiniz ve ondalık kısmı virgül ile ayrılmalıdır !" sqref="K10:L12 D10:D12">
      <formula1>0</formula1>
      <formula2>20</formula2>
    </dataValidation>
    <dataValidation type="list" allowBlank="1" showInputMessage="1" showErrorMessage="1" error="Lütfen kutudan bir unvan seçimi yapınız..." sqref="B10">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31.xml><?xml version="1.0" encoding="utf-8"?>
<worksheet xmlns="http://schemas.openxmlformats.org/spreadsheetml/2006/main" xmlns:r="http://schemas.openxmlformats.org/officeDocument/2006/relationships">
  <dimension ref="B1:R17"/>
  <sheetViews>
    <sheetView showGridLines="0" workbookViewId="0">
      <selection activeCell="M16" sqref="M16"/>
    </sheetView>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206</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150</v>
      </c>
      <c r="C10" s="57" t="s">
        <v>108</v>
      </c>
      <c r="D10" s="58"/>
      <c r="E10" s="58"/>
      <c r="F10" s="58">
        <v>13.904999999999999</v>
      </c>
      <c r="G10" s="58"/>
      <c r="H10" s="58"/>
      <c r="I10" s="58"/>
      <c r="J10" s="58">
        <v>24.45</v>
      </c>
      <c r="K10" s="58">
        <v>1.8</v>
      </c>
      <c r="L10" s="58"/>
      <c r="M10" s="59">
        <f>SUM(D10:L10)</f>
        <v>40.154999999999994</v>
      </c>
      <c r="N10" s="60"/>
      <c r="O10" s="61" t="s">
        <v>112</v>
      </c>
      <c r="P10" s="62"/>
      <c r="Q10" s="63"/>
      <c r="R10" s="63"/>
    </row>
    <row r="11" spans="2:18" ht="15.75">
      <c r="B11" s="64" t="s">
        <v>503</v>
      </c>
      <c r="C11" s="57" t="s">
        <v>109</v>
      </c>
      <c r="D11" s="58"/>
      <c r="E11" s="58"/>
      <c r="F11" s="58">
        <v>13.904999999999999</v>
      </c>
      <c r="G11" s="58"/>
      <c r="H11" s="58"/>
      <c r="I11" s="58"/>
      <c r="J11" s="58">
        <v>24.45</v>
      </c>
      <c r="K11" s="58">
        <v>1.8</v>
      </c>
      <c r="L11" s="58"/>
      <c r="M11" s="59">
        <f t="shared" ref="M11:M12" si="0">SUM(D11:L11)</f>
        <v>40.154999999999994</v>
      </c>
      <c r="N11" s="65"/>
      <c r="O11" s="66" t="s">
        <v>112</v>
      </c>
      <c r="P11" s="67"/>
      <c r="Q11" s="63"/>
      <c r="R11" s="63"/>
    </row>
    <row r="12" spans="2:18" ht="15.75">
      <c r="B12" s="118" t="s">
        <v>504</v>
      </c>
      <c r="C12" s="92" t="s">
        <v>110</v>
      </c>
      <c r="D12" s="93"/>
      <c r="E12" s="93"/>
      <c r="F12" s="93">
        <v>13.904999999999999</v>
      </c>
      <c r="G12" s="93"/>
      <c r="H12" s="93"/>
      <c r="I12" s="93"/>
      <c r="J12" s="93">
        <v>24.45</v>
      </c>
      <c r="K12" s="93">
        <v>1.8</v>
      </c>
      <c r="L12" s="93"/>
      <c r="M12" s="94">
        <f t="shared" si="0"/>
        <v>40.154999999999994</v>
      </c>
      <c r="N12" s="69" t="s">
        <v>112</v>
      </c>
      <c r="O12" s="66" t="s">
        <v>112</v>
      </c>
      <c r="P12" s="70" t="s">
        <v>112</v>
      </c>
      <c r="Q12" s="63"/>
      <c r="R12" s="63"/>
    </row>
    <row r="13" spans="2:18" ht="5.25" customHeight="1">
      <c r="B13" s="71"/>
      <c r="C13" s="72"/>
      <c r="D13" s="72"/>
      <c r="E13" s="72"/>
      <c r="F13" s="72"/>
      <c r="G13" s="72"/>
      <c r="H13" s="72"/>
      <c r="I13" s="72"/>
      <c r="J13" s="72"/>
      <c r="K13" s="72"/>
      <c r="L13" s="72"/>
      <c r="M13" s="72"/>
      <c r="N13" s="73"/>
      <c r="O13" s="73"/>
      <c r="P13" s="41"/>
      <c r="Q13" s="41"/>
      <c r="R13" s="41"/>
    </row>
    <row r="14" spans="2:18" ht="15.75">
      <c r="B14" s="56" t="s">
        <v>150</v>
      </c>
      <c r="C14" s="57" t="s">
        <v>108</v>
      </c>
      <c r="D14" s="58"/>
      <c r="E14" s="58"/>
      <c r="F14" s="58">
        <v>23.13</v>
      </c>
      <c r="G14" s="58"/>
      <c r="H14" s="58"/>
      <c r="I14" s="58"/>
      <c r="J14" s="58">
        <v>15.9</v>
      </c>
      <c r="K14" s="58">
        <v>13.2</v>
      </c>
      <c r="L14" s="58"/>
      <c r="M14" s="59">
        <f>SUM(D14:L14)</f>
        <v>52.230000000000004</v>
      </c>
      <c r="N14" s="60"/>
      <c r="O14" s="61" t="s">
        <v>112</v>
      </c>
      <c r="P14" s="62"/>
      <c r="R14" s="63"/>
    </row>
    <row r="15" spans="2:18" ht="15.75">
      <c r="B15" s="64" t="s">
        <v>507</v>
      </c>
      <c r="C15" s="57" t="s">
        <v>109</v>
      </c>
      <c r="D15" s="58"/>
      <c r="E15" s="58"/>
      <c r="F15" s="58">
        <v>23.13</v>
      </c>
      <c r="G15" s="58"/>
      <c r="H15" s="58"/>
      <c r="I15" s="58"/>
      <c r="J15" s="58">
        <v>15.9</v>
      </c>
      <c r="K15" s="58">
        <v>13.2</v>
      </c>
      <c r="L15" s="58"/>
      <c r="M15" s="59">
        <f t="shared" ref="M15:M16" si="1">SUM(D15:L15)</f>
        <v>52.230000000000004</v>
      </c>
      <c r="N15" s="65"/>
      <c r="O15" s="66" t="s">
        <v>112</v>
      </c>
      <c r="P15" s="67"/>
      <c r="R15" s="63"/>
    </row>
    <row r="16" spans="2:18" ht="15.75">
      <c r="B16" s="118" t="s">
        <v>504</v>
      </c>
      <c r="C16" s="92" t="s">
        <v>110</v>
      </c>
      <c r="D16" s="93"/>
      <c r="E16" s="93"/>
      <c r="F16" s="93">
        <v>23.13</v>
      </c>
      <c r="G16" s="93"/>
      <c r="H16" s="93"/>
      <c r="I16" s="93"/>
      <c r="J16" s="93">
        <v>15.9</v>
      </c>
      <c r="K16" s="93">
        <v>13.2</v>
      </c>
      <c r="L16" s="93"/>
      <c r="M16" s="94">
        <f t="shared" si="1"/>
        <v>52.230000000000004</v>
      </c>
      <c r="N16" s="69" t="s">
        <v>112</v>
      </c>
      <c r="O16" s="66" t="s">
        <v>112</v>
      </c>
      <c r="P16" s="70" t="s">
        <v>112</v>
      </c>
      <c r="R16" s="63"/>
    </row>
    <row r="17" spans="18:18">
      <c r="R17" s="41"/>
    </row>
  </sheetData>
  <sheetProtection password="CC2B" sheet="1" objects="1" scenarios="1"/>
  <mergeCells count="8">
    <mergeCell ref="B6:C6"/>
    <mergeCell ref="D6:M6"/>
    <mergeCell ref="B2:H2"/>
    <mergeCell ref="I2:N4"/>
    <mergeCell ref="B3:H3"/>
    <mergeCell ref="B4:H4"/>
    <mergeCell ref="B5:G5"/>
    <mergeCell ref="H5:P5"/>
  </mergeCells>
  <dataValidations count="4">
    <dataValidation type="list" allowBlank="1" showInputMessage="1" showErrorMessage="1" error="Lütfen kutudan bir unvan seçimi yapınız..." sqref="B10 B14">
      <formula1>"Prof. Dr.,Doç. Dr.,Dr. Öğr. Üyesi, Arş. Gör.(Dr.), Arş. Gör., Öğr. Gör. (Dr.),Öğr. Gör"</formula1>
    </dataValidation>
    <dataValidation type="decimal" allowBlank="1" showInputMessage="1" showErrorMessage="1" errorTitle="UYARI" error="Bu alan için 0-20 arası bir puan girebilirsiniz ve ondalık kısmı virgül ile ayrılmalıdır !" sqref="K10:L12 D10:D12 K14:L16 D14:D16">
      <formula1>0</formula1>
      <formula2>20</formula2>
    </dataValidation>
    <dataValidation type="decimal" allowBlank="1" showInputMessage="1" showErrorMessage="1" errorTitle="UYARI" error="Bu alan için 0-15 arası bir puan girebilirsiniz ve ondalık kısmı virgül ile ayrılmalıdır !" sqref="G10:H12 E10:E12 G14:H16 E14:E16">
      <formula1>0</formula1>
      <formula2>15</formula2>
    </dataValidation>
    <dataValidation type="decimal" allowBlank="1" showInputMessage="1" showErrorMessage="1" errorTitle="UYARI" error="Bu alan için 0-30 arası bir puan girebilirsiniz ve ondalık kısmı virgül ile ayrılmalıdır !" sqref="F10:F12 I10:J12 F14:F16 I14:J16">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32.xml><?xml version="1.0" encoding="utf-8"?>
<worksheet xmlns="http://schemas.openxmlformats.org/spreadsheetml/2006/main" xmlns:r="http://schemas.openxmlformats.org/officeDocument/2006/relationships">
  <dimension ref="B2:B12"/>
  <sheetViews>
    <sheetView workbookViewId="0">
      <selection activeCell="N14" sqref="N14"/>
    </sheetView>
  </sheetViews>
  <sheetFormatPr defaultRowHeight="15"/>
  <cols>
    <col min="2" max="2" width="16.140625" customWidth="1"/>
  </cols>
  <sheetData>
    <row r="2" spans="2:2">
      <c r="B2" s="102" t="s">
        <v>164</v>
      </c>
    </row>
    <row r="3" spans="2:2">
      <c r="B3" s="1" t="s">
        <v>146</v>
      </c>
    </row>
    <row r="4" spans="2:2">
      <c r="B4" s="1" t="s">
        <v>151</v>
      </c>
    </row>
    <row r="5" spans="2:2">
      <c r="B5" s="1" t="s">
        <v>149</v>
      </c>
    </row>
    <row r="6" spans="2:2">
      <c r="B6" s="1" t="s">
        <v>152</v>
      </c>
    </row>
    <row r="7" spans="2:2">
      <c r="B7" s="1" t="s">
        <v>148</v>
      </c>
    </row>
    <row r="8" spans="2:2">
      <c r="B8" s="1" t="s">
        <v>153</v>
      </c>
    </row>
    <row r="9" spans="2:2" s="1" customFormat="1">
      <c r="B9" s="1" t="s">
        <v>319</v>
      </c>
    </row>
    <row r="10" spans="2:2">
      <c r="B10" s="1" t="s">
        <v>154</v>
      </c>
    </row>
    <row r="11" spans="2:2">
      <c r="B11" s="1" t="s">
        <v>165</v>
      </c>
    </row>
    <row r="12" spans="2:2">
      <c r="B12"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R240"/>
  <sheetViews>
    <sheetView showGridLines="0" workbookViewId="0">
      <pane ySplit="8" topLeftCell="A9" activePane="bottomLeft" state="frozen"/>
      <selection pane="bottomLeft" activeCell="M20" sqref="M20"/>
    </sheetView>
  </sheetViews>
  <sheetFormatPr defaultColWidth="9.140625" defaultRowHeight="15"/>
  <cols>
    <col min="1" max="1" width="2" style="1" customWidth="1"/>
    <col min="2" max="2" width="19.28515625" style="1" customWidth="1"/>
    <col min="3" max="3" width="13" style="1" customWidth="1"/>
    <col min="4" max="4" width="9.140625" style="1"/>
    <col min="5" max="5" width="10.42578125" style="1" bestFit="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115</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146</v>
      </c>
      <c r="C10" s="57" t="s">
        <v>108</v>
      </c>
      <c r="D10" s="58"/>
      <c r="E10" s="58"/>
      <c r="F10" s="58">
        <v>28.5</v>
      </c>
      <c r="G10" s="58"/>
      <c r="H10" s="58"/>
      <c r="I10" s="58"/>
      <c r="J10" s="58">
        <v>30</v>
      </c>
      <c r="K10" s="58"/>
      <c r="L10" s="58"/>
      <c r="M10" s="59">
        <f>SUM(D10:L10)</f>
        <v>58.5</v>
      </c>
      <c r="N10" s="60"/>
      <c r="O10" s="61" t="s">
        <v>112</v>
      </c>
      <c r="P10" s="62"/>
      <c r="Q10" s="63"/>
      <c r="R10" s="63"/>
    </row>
    <row r="11" spans="2:18" ht="15.75">
      <c r="B11" s="64" t="s">
        <v>139</v>
      </c>
      <c r="C11" s="57" t="s">
        <v>109</v>
      </c>
      <c r="D11" s="58"/>
      <c r="E11" s="58"/>
      <c r="F11" s="58">
        <v>28.5</v>
      </c>
      <c r="G11" s="58"/>
      <c r="H11" s="58"/>
      <c r="I11" s="58"/>
      <c r="J11" s="58">
        <v>30</v>
      </c>
      <c r="K11" s="58"/>
      <c r="L11" s="58"/>
      <c r="M11" s="59">
        <f t="shared" ref="M11:M12" si="0">SUM(D11:L11)</f>
        <v>58.5</v>
      </c>
      <c r="N11" s="65"/>
      <c r="O11" s="66" t="s">
        <v>112</v>
      </c>
      <c r="P11" s="67"/>
      <c r="Q11" s="63"/>
      <c r="R11" s="63"/>
    </row>
    <row r="12" spans="2:18" ht="15.75">
      <c r="B12" s="68" t="s">
        <v>140</v>
      </c>
      <c r="C12" s="92" t="s">
        <v>110</v>
      </c>
      <c r="D12" s="93"/>
      <c r="E12" s="93"/>
      <c r="F12" s="93">
        <v>28.5</v>
      </c>
      <c r="G12" s="93"/>
      <c r="H12" s="93"/>
      <c r="I12" s="93"/>
      <c r="J12" s="93">
        <v>30</v>
      </c>
      <c r="K12" s="93"/>
      <c r="L12" s="93"/>
      <c r="M12" s="94">
        <f t="shared" si="0"/>
        <v>58.5</v>
      </c>
      <c r="N12" s="69" t="s">
        <v>112</v>
      </c>
      <c r="O12" s="66" t="s">
        <v>112</v>
      </c>
      <c r="P12" s="70" t="s">
        <v>112</v>
      </c>
      <c r="Q12" s="63"/>
      <c r="R12" s="63"/>
    </row>
    <row r="13" spans="2:18" ht="5.25" customHeight="1">
      <c r="B13" s="71"/>
      <c r="C13" s="72"/>
      <c r="D13" s="72"/>
      <c r="E13" s="72"/>
      <c r="F13" s="72"/>
      <c r="G13" s="72"/>
      <c r="H13" s="72"/>
      <c r="I13" s="72"/>
      <c r="J13" s="72"/>
      <c r="K13" s="72"/>
      <c r="L13" s="72"/>
      <c r="M13"/>
      <c r="N13" s="73"/>
      <c r="O13" s="73"/>
      <c r="P13" s="41"/>
      <c r="Q13" s="41"/>
      <c r="R13" s="41"/>
    </row>
    <row r="14" spans="2:18" ht="15.75">
      <c r="B14" s="56" t="s">
        <v>146</v>
      </c>
      <c r="C14" s="57" t="s">
        <v>108</v>
      </c>
      <c r="D14" s="58"/>
      <c r="E14" s="58"/>
      <c r="F14" s="58">
        <v>30</v>
      </c>
      <c r="G14" s="58"/>
      <c r="H14" s="58"/>
      <c r="I14" s="58"/>
      <c r="J14" s="58">
        <v>30</v>
      </c>
      <c r="K14" s="58"/>
      <c r="L14" s="58"/>
      <c r="M14" s="59">
        <f>SUM(D14:L14)</f>
        <v>60</v>
      </c>
      <c r="N14" s="60"/>
      <c r="O14" s="61" t="s">
        <v>112</v>
      </c>
      <c r="P14" s="62"/>
      <c r="Q14" s="63"/>
      <c r="R14" s="63"/>
    </row>
    <row r="15" spans="2:18" ht="15.75">
      <c r="B15" s="64" t="s">
        <v>397</v>
      </c>
      <c r="C15" s="57" t="s">
        <v>109</v>
      </c>
      <c r="D15" s="58"/>
      <c r="E15" s="58"/>
      <c r="F15" s="58">
        <v>30</v>
      </c>
      <c r="G15" s="58"/>
      <c r="H15" s="58"/>
      <c r="I15" s="58"/>
      <c r="J15" s="58">
        <v>30</v>
      </c>
      <c r="K15" s="58"/>
      <c r="L15" s="58"/>
      <c r="M15" s="59">
        <f>SUM(D15:L15)</f>
        <v>60</v>
      </c>
      <c r="N15" s="65"/>
      <c r="O15" s="66"/>
      <c r="P15" s="67"/>
      <c r="Q15" s="63"/>
      <c r="R15" s="63"/>
    </row>
    <row r="16" spans="2:18" ht="15.75">
      <c r="B16" s="68" t="s">
        <v>140</v>
      </c>
      <c r="C16" s="92" t="s">
        <v>110</v>
      </c>
      <c r="D16" s="93"/>
      <c r="E16" s="93"/>
      <c r="F16" s="93">
        <v>30</v>
      </c>
      <c r="G16" s="93"/>
      <c r="H16" s="93"/>
      <c r="I16" s="93"/>
      <c r="J16" s="93">
        <v>30</v>
      </c>
      <c r="K16" s="93"/>
      <c r="L16" s="93"/>
      <c r="M16" s="94">
        <f>SUM(D16:L16)</f>
        <v>60</v>
      </c>
      <c r="N16" s="69"/>
      <c r="O16" s="66" t="s">
        <v>112</v>
      </c>
      <c r="P16" s="70" t="s">
        <v>112</v>
      </c>
      <c r="Q16" s="63"/>
      <c r="R16" s="63"/>
    </row>
    <row r="17" spans="2:18" ht="5.25" customHeight="1">
      <c r="B17" s="71"/>
      <c r="C17" s="72"/>
      <c r="D17" s="72"/>
      <c r="E17" s="72"/>
      <c r="F17" s="72"/>
      <c r="G17" s="72"/>
      <c r="H17" s="72"/>
      <c r="I17" s="72"/>
      <c r="J17" s="72"/>
      <c r="K17" s="72"/>
      <c r="L17" s="72"/>
      <c r="M17" s="72"/>
      <c r="N17" s="73"/>
      <c r="O17" s="73"/>
      <c r="P17" s="41"/>
      <c r="Q17" s="41"/>
      <c r="R17" s="41"/>
    </row>
    <row r="18" spans="2:18" ht="15.75">
      <c r="B18" s="56" t="s">
        <v>147</v>
      </c>
      <c r="C18" s="57" t="s">
        <v>108</v>
      </c>
      <c r="D18" s="58"/>
      <c r="E18" s="58"/>
      <c r="F18" s="58">
        <v>30</v>
      </c>
      <c r="G18" s="58"/>
      <c r="H18" s="58"/>
      <c r="I18" s="58"/>
      <c r="J18" s="58">
        <v>30</v>
      </c>
      <c r="K18" s="58"/>
      <c r="L18" s="58"/>
      <c r="M18" s="59">
        <f>SUM(D18:L18)</f>
        <v>60</v>
      </c>
      <c r="N18" s="60"/>
      <c r="O18" s="61" t="s">
        <v>112</v>
      </c>
      <c r="P18" s="62"/>
    </row>
    <row r="19" spans="2:18" ht="15.75">
      <c r="B19" s="64" t="s">
        <v>398</v>
      </c>
      <c r="C19" s="57" t="s">
        <v>109</v>
      </c>
      <c r="D19" s="58"/>
      <c r="E19" s="58"/>
      <c r="F19" s="58">
        <v>30</v>
      </c>
      <c r="G19" s="58"/>
      <c r="H19" s="58"/>
      <c r="I19" s="58"/>
      <c r="J19" s="58">
        <v>30</v>
      </c>
      <c r="K19" s="58"/>
      <c r="L19" s="58"/>
      <c r="M19" s="59">
        <f>SUM(D19:L19)</f>
        <v>60</v>
      </c>
      <c r="N19" s="65"/>
      <c r="O19" s="66"/>
      <c r="P19" s="67"/>
    </row>
    <row r="20" spans="2:18" ht="15.75">
      <c r="B20" s="68" t="s">
        <v>140</v>
      </c>
      <c r="C20" s="92" t="s">
        <v>110</v>
      </c>
      <c r="D20" s="93"/>
      <c r="E20" s="93"/>
      <c r="F20" s="93">
        <v>30</v>
      </c>
      <c r="G20" s="93"/>
      <c r="H20" s="93"/>
      <c r="I20" s="93"/>
      <c r="J20" s="93">
        <v>30</v>
      </c>
      <c r="K20" s="93"/>
      <c r="L20" s="93"/>
      <c r="M20" s="94">
        <f>SUM(D20:L20)</f>
        <v>60</v>
      </c>
      <c r="N20" s="69"/>
      <c r="O20" s="66" t="s">
        <v>112</v>
      </c>
      <c r="P20" s="70" t="s">
        <v>112</v>
      </c>
    </row>
    <row r="21" spans="2:18" ht="6" customHeight="1"/>
    <row r="22" spans="2:18" ht="15.75">
      <c r="B22" s="56" t="s">
        <v>147</v>
      </c>
      <c r="C22" s="57" t="s">
        <v>108</v>
      </c>
      <c r="D22" s="58"/>
      <c r="E22" s="58"/>
      <c r="F22" s="58">
        <v>30</v>
      </c>
      <c r="G22" s="58"/>
      <c r="H22" s="58"/>
      <c r="I22" s="58"/>
      <c r="J22" s="58">
        <v>30</v>
      </c>
      <c r="K22" s="58">
        <v>9</v>
      </c>
      <c r="L22" s="58"/>
      <c r="M22" s="59">
        <f>SUM(D22:L22)</f>
        <v>69</v>
      </c>
      <c r="N22" s="60"/>
      <c r="O22" s="61" t="s">
        <v>112</v>
      </c>
      <c r="P22" s="62"/>
    </row>
    <row r="23" spans="2:18" ht="15.75">
      <c r="B23" s="64" t="s">
        <v>169</v>
      </c>
      <c r="C23" s="57" t="s">
        <v>109</v>
      </c>
      <c r="D23" s="58"/>
      <c r="E23" s="58"/>
      <c r="F23" s="58">
        <v>30</v>
      </c>
      <c r="G23" s="58"/>
      <c r="H23" s="58"/>
      <c r="I23" s="58"/>
      <c r="J23" s="58">
        <v>30</v>
      </c>
      <c r="K23" s="58">
        <v>9</v>
      </c>
      <c r="L23" s="58"/>
      <c r="M23" s="59">
        <f>SUM(D23:L23)</f>
        <v>69</v>
      </c>
      <c r="N23" s="65"/>
      <c r="O23" s="66" t="s">
        <v>112</v>
      </c>
      <c r="P23" s="67"/>
    </row>
    <row r="24" spans="2:18" ht="15.75">
      <c r="B24" s="68" t="s">
        <v>140</v>
      </c>
      <c r="C24" s="92" t="s">
        <v>110</v>
      </c>
      <c r="D24" s="93"/>
      <c r="E24" s="93"/>
      <c r="F24" s="93">
        <v>30</v>
      </c>
      <c r="G24" s="93"/>
      <c r="H24" s="93"/>
      <c r="I24" s="93"/>
      <c r="J24" s="93">
        <v>30</v>
      </c>
      <c r="K24" s="93">
        <v>9</v>
      </c>
      <c r="L24" s="93"/>
      <c r="M24" s="94">
        <f>SUM(D24:L24)</f>
        <v>69</v>
      </c>
      <c r="N24" s="69" t="s">
        <v>112</v>
      </c>
      <c r="O24" s="66" t="s">
        <v>112</v>
      </c>
      <c r="P24" s="70" t="s">
        <v>112</v>
      </c>
    </row>
    <row r="25" spans="2:18" ht="4.5" customHeight="1"/>
    <row r="26" spans="2:18" ht="15.75">
      <c r="B26" s="56" t="s">
        <v>147</v>
      </c>
      <c r="C26" s="57" t="s">
        <v>108</v>
      </c>
      <c r="D26" s="58"/>
      <c r="E26" s="58"/>
      <c r="F26" s="58">
        <v>30</v>
      </c>
      <c r="G26" s="58"/>
      <c r="H26" s="58"/>
      <c r="I26" s="58"/>
      <c r="J26" s="58">
        <v>30</v>
      </c>
      <c r="K26" s="58"/>
      <c r="L26" s="58"/>
      <c r="M26" s="59">
        <f>SUM(D26:L26)</f>
        <v>60</v>
      </c>
      <c r="P26" s="62"/>
    </row>
    <row r="27" spans="2:18" ht="15.75">
      <c r="B27" s="64" t="s">
        <v>399</v>
      </c>
      <c r="C27" s="57" t="s">
        <v>109</v>
      </c>
      <c r="D27" s="58"/>
      <c r="E27" s="58"/>
      <c r="F27" s="58">
        <v>30</v>
      </c>
      <c r="G27" s="58"/>
      <c r="H27" s="58"/>
      <c r="I27" s="58"/>
      <c r="J27" s="58">
        <v>30</v>
      </c>
      <c r="K27" s="58"/>
      <c r="L27" s="58"/>
      <c r="M27" s="59">
        <f>SUM(D27:L27)</f>
        <v>60</v>
      </c>
      <c r="P27" s="67"/>
    </row>
    <row r="28" spans="2:18" ht="15.75">
      <c r="B28" s="68" t="s">
        <v>140</v>
      </c>
      <c r="C28" s="92" t="s">
        <v>110</v>
      </c>
      <c r="D28" s="93"/>
      <c r="E28" s="93"/>
      <c r="F28" s="93">
        <v>30</v>
      </c>
      <c r="G28" s="93"/>
      <c r="H28" s="93"/>
      <c r="I28" s="93"/>
      <c r="J28" s="93">
        <v>30</v>
      </c>
      <c r="K28" s="93"/>
      <c r="L28" s="93"/>
      <c r="M28" s="94">
        <f>SUM(D28:L28)</f>
        <v>60</v>
      </c>
      <c r="P28" s="70" t="s">
        <v>112</v>
      </c>
    </row>
    <row r="29" spans="2:18" ht="5.25" customHeight="1">
      <c r="P29" s="41"/>
    </row>
    <row r="30" spans="2:18" ht="15.75">
      <c r="B30" s="56" t="s">
        <v>149</v>
      </c>
      <c r="C30" s="57" t="s">
        <v>108</v>
      </c>
      <c r="D30" s="58"/>
      <c r="E30" s="58"/>
      <c r="F30" s="58">
        <v>30</v>
      </c>
      <c r="G30" s="58"/>
      <c r="H30" s="58"/>
      <c r="I30" s="58"/>
      <c r="J30" s="58">
        <v>3.6</v>
      </c>
      <c r="K30" s="58"/>
      <c r="L30" s="58"/>
      <c r="M30" s="59">
        <f>SUM(D30:L30)</f>
        <v>33.6</v>
      </c>
      <c r="P30" s="62"/>
    </row>
    <row r="31" spans="2:18" ht="15.75">
      <c r="B31" s="64" t="s">
        <v>400</v>
      </c>
      <c r="C31" s="57" t="s">
        <v>109</v>
      </c>
      <c r="D31" s="58"/>
      <c r="E31" s="58"/>
      <c r="F31" s="58">
        <v>30</v>
      </c>
      <c r="G31" s="58"/>
      <c r="H31" s="58"/>
      <c r="I31" s="58"/>
      <c r="J31" s="58">
        <v>3.6</v>
      </c>
      <c r="K31" s="58"/>
      <c r="L31" s="58"/>
      <c r="M31" s="59">
        <f>SUM(D31:L31)</f>
        <v>33.6</v>
      </c>
      <c r="P31" s="67"/>
    </row>
    <row r="32" spans="2:18" ht="15.75">
      <c r="B32" s="68" t="s">
        <v>140</v>
      </c>
      <c r="C32" s="92" t="s">
        <v>110</v>
      </c>
      <c r="D32" s="93"/>
      <c r="E32" s="93"/>
      <c r="F32" s="93">
        <v>30</v>
      </c>
      <c r="G32" s="93"/>
      <c r="H32" s="93"/>
      <c r="I32" s="93"/>
      <c r="J32" s="93">
        <v>3.6</v>
      </c>
      <c r="K32" s="93"/>
      <c r="L32" s="93"/>
      <c r="M32" s="94">
        <f>SUM(D32:L32)</f>
        <v>33.6</v>
      </c>
      <c r="P32" s="70" t="s">
        <v>112</v>
      </c>
    </row>
    <row r="33" spans="2:16" ht="6" customHeight="1">
      <c r="P33" s="41"/>
    </row>
    <row r="34" spans="2:16" ht="15.75">
      <c r="B34" s="56" t="s">
        <v>147</v>
      </c>
      <c r="C34" s="57" t="s">
        <v>108</v>
      </c>
      <c r="D34" s="58"/>
      <c r="E34" s="58"/>
      <c r="F34" s="58">
        <v>22.5</v>
      </c>
      <c r="G34" s="58"/>
      <c r="H34" s="58"/>
      <c r="I34" s="58"/>
      <c r="J34" s="58">
        <v>18.600000000000001</v>
      </c>
      <c r="K34" s="58"/>
      <c r="L34" s="58"/>
      <c r="M34" s="59">
        <f>SUM(D34:L34)</f>
        <v>41.1</v>
      </c>
      <c r="P34" s="62"/>
    </row>
    <row r="35" spans="2:16" ht="15.75">
      <c r="B35" s="64" t="s">
        <v>401</v>
      </c>
      <c r="C35" s="57" t="s">
        <v>109</v>
      </c>
      <c r="D35" s="58"/>
      <c r="E35" s="58"/>
      <c r="F35" s="58">
        <v>22.5</v>
      </c>
      <c r="G35" s="58"/>
      <c r="H35" s="58"/>
      <c r="I35" s="58"/>
      <c r="J35" s="58">
        <v>18.600000000000001</v>
      </c>
      <c r="K35" s="58"/>
      <c r="L35" s="58"/>
      <c r="M35" s="59">
        <f>SUM(D35:L35)</f>
        <v>41.1</v>
      </c>
      <c r="P35" s="67"/>
    </row>
    <row r="36" spans="2:16" ht="15.75">
      <c r="B36" s="68" t="s">
        <v>140</v>
      </c>
      <c r="C36" s="92" t="s">
        <v>110</v>
      </c>
      <c r="D36" s="93"/>
      <c r="E36" s="93"/>
      <c r="F36" s="93">
        <v>22.5</v>
      </c>
      <c r="G36" s="93"/>
      <c r="H36" s="93"/>
      <c r="I36" s="93"/>
      <c r="J36" s="93">
        <v>18.600000000000001</v>
      </c>
      <c r="K36" s="93"/>
      <c r="L36" s="93"/>
      <c r="M36" s="94">
        <f>SUM(D36:L36)</f>
        <v>41.1</v>
      </c>
      <c r="P36" s="70" t="s">
        <v>112</v>
      </c>
    </row>
    <row r="37" spans="2:16" ht="5.25" customHeight="1">
      <c r="B37"/>
      <c r="C37"/>
      <c r="D37"/>
      <c r="E37"/>
      <c r="F37"/>
      <c r="G37"/>
      <c r="H37"/>
      <c r="I37"/>
      <c r="J37"/>
      <c r="K37"/>
      <c r="L37"/>
      <c r="M37"/>
      <c r="P37" s="123"/>
    </row>
    <row r="38" spans="2:16" ht="15.75">
      <c r="B38" s="56" t="s">
        <v>147</v>
      </c>
      <c r="C38" s="57" t="s">
        <v>108</v>
      </c>
      <c r="D38" s="58"/>
      <c r="E38" s="58"/>
      <c r="F38" s="58">
        <v>30</v>
      </c>
      <c r="G38" s="58"/>
      <c r="H38" s="58"/>
      <c r="I38" s="58"/>
      <c r="J38" s="58">
        <v>15.6</v>
      </c>
      <c r="K38" s="58"/>
      <c r="L38" s="58"/>
      <c r="M38" s="59">
        <f>SUM(D38:L38)</f>
        <v>45.6</v>
      </c>
      <c r="P38" s="62"/>
    </row>
    <row r="39" spans="2:16" ht="15.75">
      <c r="B39" s="64" t="s">
        <v>639</v>
      </c>
      <c r="C39" s="57" t="s">
        <v>109</v>
      </c>
      <c r="D39" s="58"/>
      <c r="E39" s="58"/>
      <c r="F39" s="58">
        <v>30</v>
      </c>
      <c r="G39" s="58"/>
      <c r="H39" s="58"/>
      <c r="I39" s="58"/>
      <c r="J39" s="58">
        <v>15.6</v>
      </c>
      <c r="K39" s="58"/>
      <c r="L39" s="58"/>
      <c r="M39" s="59">
        <f>SUM(D39:L39)</f>
        <v>45.6</v>
      </c>
      <c r="P39" s="67"/>
    </row>
    <row r="40" spans="2:16" ht="15.75">
      <c r="B40" s="68" t="s">
        <v>140</v>
      </c>
      <c r="C40" s="92" t="s">
        <v>110</v>
      </c>
      <c r="D40" s="93"/>
      <c r="E40" s="93"/>
      <c r="F40" s="93">
        <v>30</v>
      </c>
      <c r="G40" s="93"/>
      <c r="H40" s="93"/>
      <c r="I40" s="93"/>
      <c r="J40" s="93">
        <v>10.5</v>
      </c>
      <c r="K40" s="93"/>
      <c r="L40" s="93"/>
      <c r="M40" s="94">
        <f>SUM(D40:L40)</f>
        <v>40.5</v>
      </c>
      <c r="N40" s="128" t="s">
        <v>179</v>
      </c>
      <c r="O40" s="1" t="s">
        <v>180</v>
      </c>
      <c r="P40" s="70" t="s">
        <v>112</v>
      </c>
    </row>
    <row r="41" spans="2:16" ht="6" customHeight="1">
      <c r="P41" s="41"/>
    </row>
    <row r="42" spans="2:16" ht="15.75">
      <c r="B42" s="56" t="s">
        <v>147</v>
      </c>
      <c r="C42" s="57" t="s">
        <v>108</v>
      </c>
      <c r="D42" s="58"/>
      <c r="E42" s="58"/>
      <c r="F42" s="58">
        <v>30</v>
      </c>
      <c r="G42" s="58"/>
      <c r="H42" s="58"/>
      <c r="I42" s="58"/>
      <c r="J42" s="58">
        <v>17.399999999999999</v>
      </c>
      <c r="K42" s="58"/>
      <c r="L42" s="58"/>
      <c r="M42" s="59">
        <f>SUM(D42:L42)</f>
        <v>47.4</v>
      </c>
      <c r="P42" s="62"/>
    </row>
    <row r="43" spans="2:16" ht="15.75">
      <c r="B43" s="64" t="s">
        <v>640</v>
      </c>
      <c r="C43" s="57" t="s">
        <v>109</v>
      </c>
      <c r="D43" s="58"/>
      <c r="E43" s="58"/>
      <c r="F43" s="58">
        <v>30</v>
      </c>
      <c r="G43" s="58"/>
      <c r="H43" s="58"/>
      <c r="I43" s="58"/>
      <c r="J43" s="58">
        <v>17.399999999999999</v>
      </c>
      <c r="K43" s="58"/>
      <c r="L43" s="58"/>
      <c r="M43" s="59">
        <f>SUM(D43:L43)</f>
        <v>47.4</v>
      </c>
      <c r="P43" s="67"/>
    </row>
    <row r="44" spans="2:16" ht="15.75">
      <c r="B44" s="68" t="s">
        <v>140</v>
      </c>
      <c r="C44" s="92" t="s">
        <v>110</v>
      </c>
      <c r="D44" s="93"/>
      <c r="E44" s="93"/>
      <c r="F44" s="93">
        <v>30</v>
      </c>
      <c r="G44" s="93"/>
      <c r="H44" s="93"/>
      <c r="I44" s="93"/>
      <c r="J44" s="93">
        <v>17.399999999999999</v>
      </c>
      <c r="K44" s="93"/>
      <c r="L44" s="93"/>
      <c r="M44" s="94">
        <f>SUM(D44:L44)</f>
        <v>47.4</v>
      </c>
      <c r="P44" s="70" t="s">
        <v>112</v>
      </c>
    </row>
    <row r="45" spans="2:16" ht="5.25" customHeight="1"/>
    <row r="46" spans="2:16" ht="15.75">
      <c r="B46" s="56" t="s">
        <v>146</v>
      </c>
      <c r="C46" s="57" t="s">
        <v>108</v>
      </c>
      <c r="D46" s="58"/>
      <c r="E46" s="58"/>
      <c r="F46" s="58">
        <v>3.6</v>
      </c>
      <c r="G46" s="58"/>
      <c r="H46" s="58"/>
      <c r="I46" s="58"/>
      <c r="J46" s="58">
        <v>30</v>
      </c>
      <c r="K46" s="58"/>
      <c r="L46" s="58"/>
      <c r="M46" s="59">
        <f>SUM(D46:L46)</f>
        <v>33.6</v>
      </c>
      <c r="P46" s="62"/>
    </row>
    <row r="47" spans="2:16" ht="15.75">
      <c r="B47" s="64" t="s">
        <v>403</v>
      </c>
      <c r="C47" s="57" t="s">
        <v>109</v>
      </c>
      <c r="D47" s="58"/>
      <c r="E47" s="58"/>
      <c r="F47" s="58">
        <v>3.6</v>
      </c>
      <c r="G47" s="58"/>
      <c r="H47" s="58"/>
      <c r="I47" s="58"/>
      <c r="J47" s="58">
        <v>30</v>
      </c>
      <c r="K47" s="58"/>
      <c r="L47" s="58"/>
      <c r="M47" s="59">
        <f>SUM(D47:L47)</f>
        <v>33.6</v>
      </c>
      <c r="P47" s="67"/>
    </row>
    <row r="48" spans="2:16" ht="15.75">
      <c r="B48" s="68" t="s">
        <v>402</v>
      </c>
      <c r="C48" s="92" t="s">
        <v>110</v>
      </c>
      <c r="D48" s="93"/>
      <c r="E48" s="93"/>
      <c r="F48" s="93">
        <v>3.6</v>
      </c>
      <c r="G48" s="93"/>
      <c r="H48" s="93"/>
      <c r="I48" s="93"/>
      <c r="J48" s="93">
        <v>30</v>
      </c>
      <c r="K48" s="93"/>
      <c r="L48" s="93"/>
      <c r="M48" s="94">
        <f>SUM(D48:L48)</f>
        <v>33.6</v>
      </c>
      <c r="N48" s="69"/>
      <c r="P48" s="70" t="s">
        <v>112</v>
      </c>
    </row>
    <row r="49" spans="2:18" ht="3.75" customHeight="1"/>
    <row r="50" spans="2:18" ht="15.75">
      <c r="B50" s="56" t="s">
        <v>146</v>
      </c>
      <c r="C50" s="57" t="s">
        <v>108</v>
      </c>
      <c r="D50" s="58"/>
      <c r="E50" s="58"/>
      <c r="F50" s="58">
        <v>30</v>
      </c>
      <c r="G50" s="58"/>
      <c r="H50" s="58"/>
      <c r="I50" s="58"/>
      <c r="J50" s="58">
        <v>30</v>
      </c>
      <c r="K50" s="58"/>
      <c r="L50" s="58"/>
      <c r="M50" s="59">
        <f>SUM(D50:L50)</f>
        <v>60</v>
      </c>
      <c r="P50" s="62"/>
    </row>
    <row r="51" spans="2:18" ht="15.75">
      <c r="B51" s="64" t="s">
        <v>404</v>
      </c>
      <c r="C51" s="57" t="s">
        <v>109</v>
      </c>
      <c r="D51" s="58"/>
      <c r="E51" s="58"/>
      <c r="F51" s="58">
        <v>30</v>
      </c>
      <c r="G51" s="58"/>
      <c r="H51" s="58"/>
      <c r="I51" s="58"/>
      <c r="J51" s="58">
        <v>30</v>
      </c>
      <c r="K51" s="58"/>
      <c r="L51" s="58"/>
      <c r="M51" s="59">
        <f>SUM(D51:L51)</f>
        <v>60</v>
      </c>
      <c r="P51" s="67"/>
    </row>
    <row r="52" spans="2:18" ht="15.75">
      <c r="B52" s="68" t="s">
        <v>402</v>
      </c>
      <c r="C52" s="92" t="s">
        <v>110</v>
      </c>
      <c r="D52" s="93"/>
      <c r="E52" s="93"/>
      <c r="F52" s="93">
        <v>30</v>
      </c>
      <c r="G52" s="93"/>
      <c r="H52" s="93"/>
      <c r="I52" s="93"/>
      <c r="J52" s="93">
        <v>30</v>
      </c>
      <c r="K52" s="93"/>
      <c r="L52" s="93"/>
      <c r="M52" s="94">
        <f>SUM(D52:L52)</f>
        <v>60</v>
      </c>
      <c r="N52" s="69"/>
      <c r="P52" s="70" t="s">
        <v>112</v>
      </c>
    </row>
    <row r="53" spans="2:18" ht="6" customHeight="1">
      <c r="P53" s="41"/>
    </row>
    <row r="54" spans="2:18" ht="15.75">
      <c r="B54" s="56" t="s">
        <v>146</v>
      </c>
      <c r="C54" s="57" t="s">
        <v>108</v>
      </c>
      <c r="D54" s="58"/>
      <c r="E54" s="58"/>
      <c r="F54" s="58">
        <v>11.55</v>
      </c>
      <c r="G54" s="58"/>
      <c r="H54" s="58"/>
      <c r="I54" s="58"/>
      <c r="J54" s="58">
        <v>30</v>
      </c>
      <c r="K54" s="58"/>
      <c r="L54" s="58"/>
      <c r="M54" s="59">
        <f>SUM(D54:L54)</f>
        <v>41.55</v>
      </c>
      <c r="P54" s="62"/>
    </row>
    <row r="55" spans="2:18" ht="15.75">
      <c r="B55" s="64" t="s">
        <v>405</v>
      </c>
      <c r="C55" s="57" t="s">
        <v>109</v>
      </c>
      <c r="D55" s="58"/>
      <c r="E55" s="58"/>
      <c r="F55" s="58">
        <v>11.55</v>
      </c>
      <c r="G55" s="58"/>
      <c r="H55" s="58"/>
      <c r="I55" s="58"/>
      <c r="J55" s="58">
        <v>30</v>
      </c>
      <c r="K55" s="58"/>
      <c r="L55" s="58"/>
      <c r="M55" s="59">
        <f>SUM(D55:L55)</f>
        <v>41.55</v>
      </c>
      <c r="P55" s="67"/>
    </row>
    <row r="56" spans="2:18" ht="15.75">
      <c r="B56" s="68" t="s">
        <v>402</v>
      </c>
      <c r="C56" s="92" t="s">
        <v>110</v>
      </c>
      <c r="D56" s="93"/>
      <c r="E56" s="93"/>
      <c r="F56" s="93">
        <v>11.55</v>
      </c>
      <c r="G56" s="93"/>
      <c r="H56" s="93"/>
      <c r="I56" s="93"/>
      <c r="J56" s="93">
        <v>30</v>
      </c>
      <c r="K56" s="93"/>
      <c r="L56" s="93"/>
      <c r="M56" s="94">
        <f>SUM(D56:L56)</f>
        <v>41.55</v>
      </c>
      <c r="P56" s="70" t="s">
        <v>112</v>
      </c>
    </row>
    <row r="57" spans="2:18" ht="5.25" customHeight="1">
      <c r="P57" s="41"/>
    </row>
    <row r="58" spans="2:18" ht="15.75">
      <c r="B58" s="56" t="s">
        <v>146</v>
      </c>
      <c r="C58" s="57" t="s">
        <v>108</v>
      </c>
      <c r="D58" s="58"/>
      <c r="E58" s="58"/>
      <c r="F58" s="58">
        <v>30</v>
      </c>
      <c r="G58" s="58"/>
      <c r="H58" s="58"/>
      <c r="I58" s="58"/>
      <c r="J58" s="58">
        <v>30</v>
      </c>
      <c r="K58" s="58"/>
      <c r="L58" s="58"/>
      <c r="M58" s="59">
        <f>SUM(D58:L58)</f>
        <v>60</v>
      </c>
      <c r="N58" s="60"/>
      <c r="O58" s="61" t="s">
        <v>112</v>
      </c>
      <c r="P58" s="62"/>
      <c r="Q58" s="63"/>
      <c r="R58" s="63"/>
    </row>
    <row r="59" spans="2:18" ht="15.75">
      <c r="B59" s="64" t="s">
        <v>406</v>
      </c>
      <c r="C59" s="57" t="s">
        <v>109</v>
      </c>
      <c r="D59" s="58"/>
      <c r="E59" s="58"/>
      <c r="F59" s="58">
        <v>30</v>
      </c>
      <c r="G59" s="58"/>
      <c r="H59" s="58"/>
      <c r="I59" s="58"/>
      <c r="J59" s="58">
        <v>30</v>
      </c>
      <c r="K59" s="58"/>
      <c r="L59" s="58"/>
      <c r="M59" s="59">
        <f t="shared" ref="M59:M60" si="1">SUM(D59:L59)</f>
        <v>60</v>
      </c>
      <c r="N59" s="65"/>
      <c r="O59" s="66" t="s">
        <v>112</v>
      </c>
      <c r="P59" s="67"/>
      <c r="Q59" s="63"/>
      <c r="R59" s="63"/>
    </row>
    <row r="60" spans="2:18" ht="15.75">
      <c r="B60" s="68" t="s">
        <v>402</v>
      </c>
      <c r="C60" s="92" t="s">
        <v>110</v>
      </c>
      <c r="D60" s="93"/>
      <c r="E60" s="93"/>
      <c r="F60" s="93">
        <v>30</v>
      </c>
      <c r="G60" s="93"/>
      <c r="H60" s="93"/>
      <c r="I60" s="93"/>
      <c r="J60" s="93">
        <v>30</v>
      </c>
      <c r="K60" s="93"/>
      <c r="L60" s="93"/>
      <c r="M60" s="94">
        <f t="shared" si="1"/>
        <v>60</v>
      </c>
      <c r="N60" s="69" t="s">
        <v>112</v>
      </c>
      <c r="O60" s="66" t="s">
        <v>112</v>
      </c>
      <c r="P60" s="70" t="s">
        <v>112</v>
      </c>
      <c r="Q60" s="63"/>
      <c r="R60" s="63"/>
    </row>
    <row r="61" spans="2:18" ht="5.25" customHeight="1">
      <c r="B61" s="71"/>
      <c r="C61" s="72"/>
      <c r="D61" s="72"/>
      <c r="E61" s="72"/>
      <c r="F61" s="72"/>
      <c r="G61" s="72"/>
      <c r="H61" s="72"/>
      <c r="I61" s="72"/>
      <c r="J61" s="72"/>
      <c r="K61" s="72"/>
      <c r="L61" s="72"/>
      <c r="N61" s="73"/>
      <c r="O61" s="73"/>
      <c r="Q61" s="41"/>
      <c r="R61" s="41"/>
    </row>
    <row r="62" spans="2:18" ht="15.75">
      <c r="B62" s="56" t="s">
        <v>146</v>
      </c>
      <c r="C62" s="57" t="s">
        <v>108</v>
      </c>
      <c r="D62" s="58"/>
      <c r="E62" s="58"/>
      <c r="F62" s="58">
        <v>6.0750000000000002</v>
      </c>
      <c r="G62" s="58"/>
      <c r="H62" s="58"/>
      <c r="I62" s="58"/>
      <c r="J62" s="58">
        <v>30</v>
      </c>
      <c r="K62" s="58"/>
      <c r="L62" s="58"/>
      <c r="M62" s="59">
        <f>SUM(D62:L62)</f>
        <v>36.075000000000003</v>
      </c>
      <c r="N62" s="60"/>
      <c r="O62" s="61" t="s">
        <v>112</v>
      </c>
      <c r="P62" s="62"/>
      <c r="Q62" s="63"/>
      <c r="R62" s="63"/>
    </row>
    <row r="63" spans="2:18" ht="15.75">
      <c r="B63" s="64" t="s">
        <v>407</v>
      </c>
      <c r="C63" s="57" t="s">
        <v>109</v>
      </c>
      <c r="D63" s="58"/>
      <c r="E63" s="58"/>
      <c r="F63" s="58">
        <v>6.0750000000000002</v>
      </c>
      <c r="G63" s="58"/>
      <c r="H63" s="58"/>
      <c r="I63" s="58"/>
      <c r="J63" s="58">
        <v>30</v>
      </c>
      <c r="K63" s="58"/>
      <c r="L63" s="58"/>
      <c r="M63" s="59">
        <f>SUM(D63:L63)</f>
        <v>36.075000000000003</v>
      </c>
      <c r="N63" s="65"/>
      <c r="O63" s="66"/>
      <c r="P63" s="67"/>
      <c r="Q63" s="63"/>
      <c r="R63" s="63"/>
    </row>
    <row r="64" spans="2:18" ht="15.75">
      <c r="B64" s="68" t="s">
        <v>402</v>
      </c>
      <c r="C64" s="92" t="s">
        <v>110</v>
      </c>
      <c r="D64" s="93"/>
      <c r="E64" s="93"/>
      <c r="F64" s="93">
        <v>6.0750000000000002</v>
      </c>
      <c r="G64" s="93"/>
      <c r="H64" s="93"/>
      <c r="I64" s="93"/>
      <c r="J64" s="93">
        <v>30</v>
      </c>
      <c r="K64" s="93"/>
      <c r="L64" s="93"/>
      <c r="M64" s="94">
        <f>SUM(D64:L64)</f>
        <v>36.075000000000003</v>
      </c>
      <c r="N64" s="69"/>
      <c r="O64" s="66" t="s">
        <v>112</v>
      </c>
      <c r="P64" s="70" t="s">
        <v>112</v>
      </c>
      <c r="Q64" s="63"/>
      <c r="R64" s="63"/>
    </row>
    <row r="65" spans="2:18" ht="5.25" customHeight="1">
      <c r="B65" s="71"/>
      <c r="C65" s="72"/>
      <c r="D65" s="72"/>
      <c r="E65" s="72"/>
      <c r="F65" s="72"/>
      <c r="G65" s="72"/>
      <c r="H65" s="72"/>
      <c r="I65" s="72"/>
      <c r="J65" s="72"/>
      <c r="K65" s="72"/>
      <c r="L65" s="72"/>
      <c r="M65" s="72"/>
      <c r="N65" s="73"/>
      <c r="O65" s="73"/>
      <c r="P65" s="41"/>
      <c r="Q65" s="41"/>
      <c r="R65" s="41"/>
    </row>
    <row r="66" spans="2:18" ht="15.75">
      <c r="B66" s="56" t="s">
        <v>146</v>
      </c>
      <c r="C66" s="57" t="s">
        <v>108</v>
      </c>
      <c r="D66" s="58"/>
      <c r="E66" s="58"/>
      <c r="F66" s="58">
        <v>10.465999999999999</v>
      </c>
      <c r="G66" s="58"/>
      <c r="H66" s="58"/>
      <c r="I66" s="58"/>
      <c r="J66" s="58">
        <v>30</v>
      </c>
      <c r="K66" s="58"/>
      <c r="L66" s="58"/>
      <c r="M66" s="59">
        <f>SUM(D66:L66)</f>
        <v>40.466000000000001</v>
      </c>
      <c r="N66" s="60"/>
      <c r="O66" s="61" t="s">
        <v>112</v>
      </c>
      <c r="P66" s="62"/>
    </row>
    <row r="67" spans="2:18" ht="15.75">
      <c r="B67" s="64" t="s">
        <v>408</v>
      </c>
      <c r="C67" s="57" t="s">
        <v>109</v>
      </c>
      <c r="D67" s="58"/>
      <c r="E67" s="58"/>
      <c r="F67" s="58">
        <v>10.465999999999999</v>
      </c>
      <c r="G67" s="58"/>
      <c r="H67" s="58"/>
      <c r="I67" s="58"/>
      <c r="J67" s="58">
        <v>30</v>
      </c>
      <c r="K67" s="58"/>
      <c r="L67" s="58"/>
      <c r="M67" s="59">
        <f>SUM(D67:L67)</f>
        <v>40.466000000000001</v>
      </c>
      <c r="N67" s="65"/>
      <c r="O67" s="66"/>
      <c r="P67" s="67"/>
    </row>
    <row r="68" spans="2:18" ht="15.75">
      <c r="B68" s="68" t="s">
        <v>402</v>
      </c>
      <c r="C68" s="92" t="s">
        <v>110</v>
      </c>
      <c r="D68" s="93"/>
      <c r="E68" s="93"/>
      <c r="F68" s="93">
        <v>10.465999999999999</v>
      </c>
      <c r="G68" s="93"/>
      <c r="H68" s="93"/>
      <c r="I68" s="93"/>
      <c r="J68" s="93">
        <v>30</v>
      </c>
      <c r="K68" s="93"/>
      <c r="L68" s="93"/>
      <c r="M68" s="94">
        <f>SUM(D68:L68)</f>
        <v>40.466000000000001</v>
      </c>
      <c r="N68" s="69"/>
      <c r="O68" s="66" t="s">
        <v>112</v>
      </c>
      <c r="P68" s="70" t="s">
        <v>112</v>
      </c>
    </row>
    <row r="69" spans="2:18" ht="6" customHeight="1"/>
    <row r="70" spans="2:18" ht="15.75">
      <c r="B70" s="56" t="s">
        <v>147</v>
      </c>
      <c r="C70" s="57" t="s">
        <v>108</v>
      </c>
      <c r="D70" s="58"/>
      <c r="E70" s="58"/>
      <c r="F70" s="58">
        <v>28.5</v>
      </c>
      <c r="G70" s="58"/>
      <c r="H70" s="58"/>
      <c r="I70" s="58"/>
      <c r="J70" s="58">
        <v>30</v>
      </c>
      <c r="K70" s="58"/>
      <c r="L70" s="58"/>
      <c r="M70" s="59">
        <f>SUM(D70:L70)</f>
        <v>58.5</v>
      </c>
      <c r="N70" s="60"/>
      <c r="O70" s="61" t="s">
        <v>112</v>
      </c>
      <c r="P70" s="62"/>
    </row>
    <row r="71" spans="2:18" ht="15.75">
      <c r="B71" s="64" t="s">
        <v>409</v>
      </c>
      <c r="C71" s="57" t="s">
        <v>109</v>
      </c>
      <c r="D71" s="58"/>
      <c r="E71" s="58"/>
      <c r="F71" s="58">
        <v>28.5</v>
      </c>
      <c r="G71" s="58"/>
      <c r="H71" s="58"/>
      <c r="I71" s="58"/>
      <c r="J71" s="58">
        <v>30</v>
      </c>
      <c r="K71" s="58"/>
      <c r="L71" s="58"/>
      <c r="M71" s="59">
        <f>SUM(D71:L71)</f>
        <v>58.5</v>
      </c>
      <c r="N71" s="65"/>
      <c r="O71" s="66" t="s">
        <v>112</v>
      </c>
      <c r="P71" s="67"/>
    </row>
    <row r="72" spans="2:18" ht="15.75">
      <c r="B72" s="68" t="s">
        <v>402</v>
      </c>
      <c r="C72" s="92" t="s">
        <v>110</v>
      </c>
      <c r="D72" s="93"/>
      <c r="E72" s="93"/>
      <c r="F72" s="93">
        <v>28.5</v>
      </c>
      <c r="G72" s="93"/>
      <c r="H72" s="93"/>
      <c r="I72" s="93"/>
      <c r="J72" s="93">
        <v>30</v>
      </c>
      <c r="K72" s="93"/>
      <c r="L72" s="93"/>
      <c r="M72" s="94">
        <f>SUM(D72:L72)</f>
        <v>58.5</v>
      </c>
      <c r="N72" s="69" t="s">
        <v>112</v>
      </c>
      <c r="O72" s="66" t="s">
        <v>112</v>
      </c>
      <c r="P72" s="70" t="s">
        <v>112</v>
      </c>
    </row>
    <row r="73" spans="2:18" ht="4.5" customHeight="1"/>
    <row r="74" spans="2:18" ht="5.25" customHeight="1">
      <c r="P74" s="41"/>
    </row>
    <row r="75" spans="2:18" ht="15.75">
      <c r="B75" s="56" t="s">
        <v>147</v>
      </c>
      <c r="C75" s="57" t="s">
        <v>108</v>
      </c>
      <c r="D75" s="58"/>
      <c r="E75" s="58"/>
      <c r="F75" s="58"/>
      <c r="G75" s="58"/>
      <c r="H75" s="58"/>
      <c r="I75" s="58"/>
      <c r="J75" s="58">
        <v>30</v>
      </c>
      <c r="K75" s="58"/>
      <c r="L75" s="58"/>
      <c r="M75" s="59">
        <f>SUM(D75:L75)</f>
        <v>30</v>
      </c>
      <c r="P75" s="62"/>
    </row>
    <row r="76" spans="2:18" ht="15.75">
      <c r="B76" s="64" t="s">
        <v>410</v>
      </c>
      <c r="C76" s="57" t="s">
        <v>109</v>
      </c>
      <c r="D76" s="58"/>
      <c r="E76" s="58"/>
      <c r="F76" s="58"/>
      <c r="G76" s="58"/>
      <c r="H76" s="58"/>
      <c r="I76" s="58"/>
      <c r="J76" s="58">
        <v>30</v>
      </c>
      <c r="K76" s="58"/>
      <c r="L76" s="58"/>
      <c r="M76" s="59">
        <f>SUM(D76:L76)</f>
        <v>30</v>
      </c>
      <c r="P76" s="67"/>
    </row>
    <row r="77" spans="2:18" ht="15.75">
      <c r="B77" s="68" t="s">
        <v>402</v>
      </c>
      <c r="C77" s="92" t="s">
        <v>110</v>
      </c>
      <c r="D77" s="93"/>
      <c r="E77" s="93"/>
      <c r="F77" s="93"/>
      <c r="G77" s="93"/>
      <c r="H77" s="93"/>
      <c r="I77" s="93"/>
      <c r="J77" s="93">
        <v>30</v>
      </c>
      <c r="K77" s="93"/>
      <c r="L77" s="93"/>
      <c r="M77" s="94">
        <f>SUM(D77:L77)</f>
        <v>30</v>
      </c>
      <c r="P77" s="70" t="s">
        <v>112</v>
      </c>
    </row>
    <row r="78" spans="2:18" ht="6" customHeight="1">
      <c r="P78" s="41"/>
    </row>
    <row r="79" spans="2:18" ht="15.75">
      <c r="B79" s="56" t="s">
        <v>147</v>
      </c>
      <c r="C79" s="57" t="s">
        <v>108</v>
      </c>
      <c r="D79" s="58"/>
      <c r="E79" s="58"/>
      <c r="F79" s="58">
        <v>16.02</v>
      </c>
      <c r="G79" s="58"/>
      <c r="H79" s="58"/>
      <c r="I79" s="58"/>
      <c r="J79" s="58">
        <v>20.399999999999999</v>
      </c>
      <c r="K79" s="58"/>
      <c r="L79" s="58"/>
      <c r="M79" s="59">
        <f>SUM(D79:L79)</f>
        <v>36.42</v>
      </c>
      <c r="P79" s="62"/>
    </row>
    <row r="80" spans="2:18" ht="15.75">
      <c r="B80" s="64" t="s">
        <v>411</v>
      </c>
      <c r="C80" s="57" t="s">
        <v>109</v>
      </c>
      <c r="D80" s="58"/>
      <c r="E80" s="58"/>
      <c r="F80" s="58">
        <v>16.02</v>
      </c>
      <c r="G80" s="58"/>
      <c r="H80" s="58"/>
      <c r="I80" s="58"/>
      <c r="J80" s="58">
        <v>20.399999999999999</v>
      </c>
      <c r="K80" s="58"/>
      <c r="L80" s="58"/>
      <c r="M80" s="59">
        <f>SUM(D80:L80)</f>
        <v>36.42</v>
      </c>
      <c r="P80" s="67"/>
    </row>
    <row r="81" spans="2:18" ht="15.75">
      <c r="B81" s="68" t="s">
        <v>402</v>
      </c>
      <c r="C81" s="92" t="s">
        <v>110</v>
      </c>
      <c r="D81" s="93"/>
      <c r="E81" s="93"/>
      <c r="F81" s="93">
        <v>16.02</v>
      </c>
      <c r="G81" s="93"/>
      <c r="H81" s="93"/>
      <c r="I81" s="93"/>
      <c r="J81" s="93">
        <v>20.399999999999999</v>
      </c>
      <c r="K81" s="93"/>
      <c r="L81" s="93"/>
      <c r="M81" s="94">
        <f>SUM(D81:L81)</f>
        <v>36.42</v>
      </c>
      <c r="P81" s="70" t="s">
        <v>112</v>
      </c>
    </row>
    <row r="82" spans="2:18" ht="5.25" customHeight="1"/>
    <row r="83" spans="2:18" ht="3.75" customHeight="1"/>
    <row r="84" spans="2:18" ht="15.75">
      <c r="B84" s="56" t="s">
        <v>146</v>
      </c>
      <c r="C84" s="57" t="s">
        <v>108</v>
      </c>
      <c r="D84" s="58"/>
      <c r="E84" s="58"/>
      <c r="F84" s="58">
        <v>25.5</v>
      </c>
      <c r="G84" s="58"/>
      <c r="H84" s="58"/>
      <c r="I84" s="58"/>
      <c r="J84" s="58">
        <v>4.8</v>
      </c>
      <c r="K84" s="58">
        <v>19.2</v>
      </c>
      <c r="L84" s="58"/>
      <c r="M84" s="59">
        <f>SUM(D84:L84)</f>
        <v>49.5</v>
      </c>
      <c r="P84" s="62"/>
    </row>
    <row r="85" spans="2:18" ht="15.75">
      <c r="B85" s="64" t="s">
        <v>144</v>
      </c>
      <c r="C85" s="57" t="s">
        <v>109</v>
      </c>
      <c r="D85" s="58"/>
      <c r="E85" s="58"/>
      <c r="F85" s="58">
        <v>25.5</v>
      </c>
      <c r="G85" s="58"/>
      <c r="H85" s="58"/>
      <c r="I85" s="58"/>
      <c r="J85" s="58">
        <v>4.8</v>
      </c>
      <c r="K85" s="58">
        <v>19.2</v>
      </c>
      <c r="L85" s="58"/>
      <c r="M85" s="59">
        <f>SUM(D85:L85)</f>
        <v>49.5</v>
      </c>
      <c r="P85" s="67"/>
    </row>
    <row r="86" spans="2:18" ht="15.75">
      <c r="B86" s="68" t="s">
        <v>412</v>
      </c>
      <c r="C86" s="92" t="s">
        <v>110</v>
      </c>
      <c r="D86" s="93"/>
      <c r="E86" s="93"/>
      <c r="F86" s="93">
        <v>25.5</v>
      </c>
      <c r="G86" s="93"/>
      <c r="H86" s="93"/>
      <c r="I86" s="93"/>
      <c r="J86" s="93">
        <v>4.8</v>
      </c>
      <c r="K86" s="93">
        <v>19.2</v>
      </c>
      <c r="L86" s="93"/>
      <c r="M86" s="94">
        <f>SUM(D86:L86)</f>
        <v>49.5</v>
      </c>
      <c r="N86" s="69"/>
      <c r="P86" s="70" t="s">
        <v>112</v>
      </c>
    </row>
    <row r="87" spans="2:18" ht="6" customHeight="1">
      <c r="P87" s="41"/>
    </row>
    <row r="88" spans="2:18" ht="7.5" customHeight="1">
      <c r="P88" s="41"/>
    </row>
    <row r="89" spans="2:18" ht="15.75">
      <c r="B89" s="56" t="s">
        <v>146</v>
      </c>
      <c r="C89" s="57" t="s">
        <v>108</v>
      </c>
      <c r="D89" s="58"/>
      <c r="E89" s="58"/>
      <c r="F89" s="58">
        <v>15.6</v>
      </c>
      <c r="G89" s="58"/>
      <c r="H89" s="58"/>
      <c r="I89" s="58"/>
      <c r="J89" s="58">
        <v>25.5</v>
      </c>
      <c r="K89" s="58"/>
      <c r="L89" s="58"/>
      <c r="M89" s="59">
        <f>SUM(D89:L89)</f>
        <v>41.1</v>
      </c>
      <c r="N89" s="60"/>
      <c r="O89" s="61" t="s">
        <v>112</v>
      </c>
      <c r="P89" s="62"/>
      <c r="Q89" s="63"/>
      <c r="R89" s="63"/>
    </row>
    <row r="90" spans="2:18" ht="15.75">
      <c r="B90" s="64" t="s">
        <v>414</v>
      </c>
      <c r="C90" s="57" t="s">
        <v>109</v>
      </c>
      <c r="D90" s="58"/>
      <c r="E90" s="58"/>
      <c r="F90" s="58">
        <v>15.6</v>
      </c>
      <c r="G90" s="58"/>
      <c r="H90" s="58"/>
      <c r="I90" s="58"/>
      <c r="J90" s="58">
        <v>25.5</v>
      </c>
      <c r="K90" s="58"/>
      <c r="L90" s="58"/>
      <c r="M90" s="59">
        <f t="shared" ref="M90:M91" si="2">SUM(D90:L90)</f>
        <v>41.1</v>
      </c>
      <c r="N90" s="65"/>
      <c r="O90" s="66" t="s">
        <v>112</v>
      </c>
      <c r="P90" s="67"/>
      <c r="Q90" s="63"/>
      <c r="R90" s="63"/>
    </row>
    <row r="91" spans="2:18" ht="15.75">
      <c r="B91" s="68" t="s">
        <v>413</v>
      </c>
      <c r="C91" s="92" t="s">
        <v>110</v>
      </c>
      <c r="D91" s="93"/>
      <c r="E91" s="93"/>
      <c r="F91" s="93">
        <v>15.6</v>
      </c>
      <c r="G91" s="93"/>
      <c r="H91" s="93"/>
      <c r="I91" s="93"/>
      <c r="J91" s="93">
        <v>25.5</v>
      </c>
      <c r="K91" s="93"/>
      <c r="L91" s="93"/>
      <c r="M91" s="94">
        <f t="shared" si="2"/>
        <v>41.1</v>
      </c>
      <c r="N91" s="69" t="s">
        <v>112</v>
      </c>
      <c r="O91" s="66" t="s">
        <v>112</v>
      </c>
      <c r="P91" s="70" t="s">
        <v>112</v>
      </c>
      <c r="Q91" s="63"/>
      <c r="R91" s="63"/>
    </row>
    <row r="92" spans="2:18" ht="5.25" customHeight="1">
      <c r="B92" s="71"/>
      <c r="C92" s="72"/>
      <c r="D92" s="72"/>
      <c r="E92" s="72"/>
      <c r="F92" s="72"/>
      <c r="G92" s="72"/>
      <c r="H92" s="72"/>
      <c r="I92" s="72"/>
      <c r="J92" s="72"/>
      <c r="K92" s="72"/>
      <c r="L92" s="72"/>
      <c r="N92" s="73"/>
      <c r="O92" s="73"/>
      <c r="Q92" s="41"/>
      <c r="R92" s="41"/>
    </row>
    <row r="93" spans="2:18" ht="15.75">
      <c r="B93" s="56" t="s">
        <v>146</v>
      </c>
      <c r="C93" s="57" t="s">
        <v>108</v>
      </c>
      <c r="D93" s="58"/>
      <c r="E93" s="58"/>
      <c r="F93" s="58"/>
      <c r="G93" s="58"/>
      <c r="H93" s="58"/>
      <c r="I93" s="58"/>
      <c r="J93" s="58">
        <v>30</v>
      </c>
      <c r="K93" s="58"/>
      <c r="L93" s="58"/>
      <c r="M93" s="59">
        <f>SUM(D93:L93)</f>
        <v>30</v>
      </c>
      <c r="N93" s="60"/>
      <c r="O93" s="61" t="s">
        <v>112</v>
      </c>
      <c r="P93" s="62"/>
      <c r="Q93" s="63"/>
      <c r="R93" s="63"/>
    </row>
    <row r="94" spans="2:18" ht="15.75">
      <c r="B94" s="64" t="s">
        <v>415</v>
      </c>
      <c r="C94" s="57" t="s">
        <v>109</v>
      </c>
      <c r="D94" s="58"/>
      <c r="E94" s="58"/>
      <c r="F94" s="58"/>
      <c r="G94" s="58"/>
      <c r="H94" s="58"/>
      <c r="I94" s="58"/>
      <c r="J94" s="58">
        <v>30</v>
      </c>
      <c r="K94" s="58"/>
      <c r="L94" s="58"/>
      <c r="M94" s="59">
        <f>SUM(D94:L94)</f>
        <v>30</v>
      </c>
      <c r="N94" s="65"/>
      <c r="O94" s="66"/>
      <c r="P94" s="67"/>
      <c r="Q94" s="63"/>
      <c r="R94" s="63"/>
    </row>
    <row r="95" spans="2:18" ht="15.75">
      <c r="B95" s="68" t="s">
        <v>413</v>
      </c>
      <c r="C95" s="92" t="s">
        <v>110</v>
      </c>
      <c r="D95" s="93"/>
      <c r="E95" s="93"/>
      <c r="F95" s="93"/>
      <c r="G95" s="93"/>
      <c r="H95" s="93"/>
      <c r="I95" s="93"/>
      <c r="J95" s="93">
        <v>30</v>
      </c>
      <c r="K95" s="93"/>
      <c r="L95" s="93"/>
      <c r="M95" s="94">
        <f>SUM(D95:L95)</f>
        <v>30</v>
      </c>
      <c r="N95" s="69"/>
      <c r="O95" s="66" t="s">
        <v>112</v>
      </c>
      <c r="P95" s="70" t="s">
        <v>112</v>
      </c>
      <c r="Q95" s="63"/>
      <c r="R95" s="63"/>
    </row>
    <row r="96" spans="2:18" ht="5.25" customHeight="1">
      <c r="B96" s="71"/>
      <c r="C96" s="72"/>
      <c r="D96" s="72"/>
      <c r="E96" s="72"/>
      <c r="F96" s="72"/>
      <c r="G96" s="72"/>
      <c r="H96" s="72"/>
      <c r="I96" s="72"/>
      <c r="J96" s="72"/>
      <c r="K96" s="72"/>
      <c r="L96" s="72"/>
      <c r="M96" s="72"/>
      <c r="N96" s="73"/>
      <c r="O96" s="73"/>
      <c r="P96" s="41"/>
      <c r="Q96" s="41"/>
      <c r="R96" s="41"/>
    </row>
    <row r="97" spans="2:16" ht="15.75">
      <c r="B97" s="56" t="s">
        <v>146</v>
      </c>
      <c r="C97" s="57" t="s">
        <v>108</v>
      </c>
      <c r="D97" s="58"/>
      <c r="E97" s="58"/>
      <c r="F97" s="58"/>
      <c r="G97" s="58"/>
      <c r="H97" s="58"/>
      <c r="I97" s="58"/>
      <c r="J97" s="58">
        <v>30</v>
      </c>
      <c r="K97" s="58"/>
      <c r="L97" s="58"/>
      <c r="M97" s="59">
        <f>SUM(D97:L97)</f>
        <v>30</v>
      </c>
      <c r="N97" s="60"/>
      <c r="O97" s="61" t="s">
        <v>112</v>
      </c>
      <c r="P97" s="62"/>
    </row>
    <row r="98" spans="2:16" ht="15.75">
      <c r="B98" s="64" t="s">
        <v>416</v>
      </c>
      <c r="C98" s="57" t="s">
        <v>109</v>
      </c>
      <c r="D98" s="58"/>
      <c r="E98" s="58"/>
      <c r="F98" s="58"/>
      <c r="G98" s="58"/>
      <c r="H98" s="58"/>
      <c r="I98" s="58"/>
      <c r="J98" s="58">
        <v>30</v>
      </c>
      <c r="K98" s="58"/>
      <c r="L98" s="58"/>
      <c r="M98" s="59">
        <f>SUM(D98:L98)</f>
        <v>30</v>
      </c>
      <c r="N98" s="65"/>
      <c r="O98" s="66"/>
      <c r="P98" s="67"/>
    </row>
    <row r="99" spans="2:16" ht="15.75">
      <c r="B99" s="68" t="s">
        <v>413</v>
      </c>
      <c r="C99" s="92" t="s">
        <v>110</v>
      </c>
      <c r="D99" s="93"/>
      <c r="E99" s="93"/>
      <c r="F99" s="93"/>
      <c r="G99" s="93"/>
      <c r="H99" s="93"/>
      <c r="I99" s="93"/>
      <c r="J99" s="93">
        <v>30</v>
      </c>
      <c r="K99" s="93"/>
      <c r="L99" s="93"/>
      <c r="M99" s="94">
        <f>SUM(D99:L99)</f>
        <v>30</v>
      </c>
      <c r="N99" s="69"/>
      <c r="O99" s="66" t="s">
        <v>112</v>
      </c>
      <c r="P99" s="70" t="s">
        <v>112</v>
      </c>
    </row>
    <row r="100" spans="2:16" ht="6" customHeight="1"/>
    <row r="101" spans="2:16" ht="15.75">
      <c r="B101" s="56" t="s">
        <v>146</v>
      </c>
      <c r="C101" s="57" t="s">
        <v>108</v>
      </c>
      <c r="D101" s="58"/>
      <c r="E101" s="58"/>
      <c r="F101" s="58"/>
      <c r="G101" s="58"/>
      <c r="H101" s="58"/>
      <c r="I101" s="58"/>
      <c r="J101" s="58">
        <v>30</v>
      </c>
      <c r="K101" s="58"/>
      <c r="L101" s="58"/>
      <c r="M101" s="59">
        <f>SUM(D101:L101)</f>
        <v>30</v>
      </c>
      <c r="N101" s="60"/>
      <c r="O101" s="61" t="s">
        <v>112</v>
      </c>
      <c r="P101" s="62"/>
    </row>
    <row r="102" spans="2:16" ht="15.75">
      <c r="B102" s="64" t="s">
        <v>417</v>
      </c>
      <c r="C102" s="57" t="s">
        <v>109</v>
      </c>
      <c r="D102" s="58"/>
      <c r="E102" s="58"/>
      <c r="F102" s="58"/>
      <c r="G102" s="58"/>
      <c r="H102" s="58"/>
      <c r="I102" s="58"/>
      <c r="J102" s="58">
        <v>30</v>
      </c>
      <c r="K102" s="58"/>
      <c r="L102" s="58"/>
      <c r="M102" s="59">
        <f>SUM(D102:L102)</f>
        <v>30</v>
      </c>
      <c r="N102" s="65"/>
      <c r="O102" s="66" t="s">
        <v>112</v>
      </c>
      <c r="P102" s="67"/>
    </row>
    <row r="103" spans="2:16" ht="15.75">
      <c r="B103" s="68" t="s">
        <v>413</v>
      </c>
      <c r="C103" s="92" t="s">
        <v>110</v>
      </c>
      <c r="D103" s="93"/>
      <c r="E103" s="93"/>
      <c r="F103" s="93"/>
      <c r="G103" s="93"/>
      <c r="H103" s="93"/>
      <c r="I103" s="93"/>
      <c r="J103" s="93">
        <v>30</v>
      </c>
      <c r="K103" s="93"/>
      <c r="L103" s="93"/>
      <c r="M103" s="94">
        <f>SUM(D103:L103)</f>
        <v>30</v>
      </c>
      <c r="N103" s="69" t="s">
        <v>112</v>
      </c>
      <c r="O103" s="66" t="s">
        <v>112</v>
      </c>
      <c r="P103" s="70" t="s">
        <v>112</v>
      </c>
    </row>
    <row r="104" spans="2:16" ht="4.5" customHeight="1"/>
    <row r="105" spans="2:16" ht="15.75">
      <c r="B105" s="56" t="s">
        <v>146</v>
      </c>
      <c r="C105" s="57" t="s">
        <v>108</v>
      </c>
      <c r="D105" s="58"/>
      <c r="E105" s="58"/>
      <c r="F105" s="58">
        <v>23.28</v>
      </c>
      <c r="G105" s="58"/>
      <c r="H105" s="58"/>
      <c r="I105" s="58"/>
      <c r="J105" s="58">
        <v>30</v>
      </c>
      <c r="K105" s="58">
        <v>3.6</v>
      </c>
      <c r="L105" s="58"/>
      <c r="M105" s="59">
        <f>SUM(D105:L105)</f>
        <v>56.88</v>
      </c>
      <c r="P105" s="62"/>
    </row>
    <row r="106" spans="2:16" ht="15.75">
      <c r="B106" s="64" t="s">
        <v>418</v>
      </c>
      <c r="C106" s="57" t="s">
        <v>109</v>
      </c>
      <c r="D106" s="58"/>
      <c r="E106" s="58"/>
      <c r="F106" s="58">
        <v>23.28</v>
      </c>
      <c r="G106" s="58"/>
      <c r="H106" s="58"/>
      <c r="I106" s="58"/>
      <c r="J106" s="58">
        <v>30</v>
      </c>
      <c r="K106" s="58">
        <v>3.6</v>
      </c>
      <c r="L106" s="58"/>
      <c r="M106" s="59">
        <f>SUM(D106:L106)</f>
        <v>56.88</v>
      </c>
      <c r="P106" s="67"/>
    </row>
    <row r="107" spans="2:16" ht="15.75">
      <c r="B107" s="68" t="s">
        <v>413</v>
      </c>
      <c r="C107" s="92" t="s">
        <v>110</v>
      </c>
      <c r="D107" s="93"/>
      <c r="E107" s="93"/>
      <c r="F107" s="93">
        <v>23.28</v>
      </c>
      <c r="G107" s="93"/>
      <c r="H107" s="93"/>
      <c r="I107" s="93"/>
      <c r="J107" s="93">
        <v>30</v>
      </c>
      <c r="K107" s="93">
        <v>3.6</v>
      </c>
      <c r="L107" s="93"/>
      <c r="M107" s="94">
        <f>SUM(D107:L107)</f>
        <v>56.88</v>
      </c>
      <c r="P107" s="70" t="s">
        <v>112</v>
      </c>
    </row>
    <row r="108" spans="2:16" ht="5.25" customHeight="1">
      <c r="P108" s="41"/>
    </row>
    <row r="109" spans="2:16" ht="15.75">
      <c r="B109" s="56" t="s">
        <v>149</v>
      </c>
      <c r="C109" s="57" t="s">
        <v>108</v>
      </c>
      <c r="D109" s="58"/>
      <c r="E109" s="58"/>
      <c r="F109" s="58"/>
      <c r="G109" s="58"/>
      <c r="H109" s="58"/>
      <c r="I109" s="58"/>
      <c r="J109" s="58">
        <v>30</v>
      </c>
      <c r="K109" s="58"/>
      <c r="L109" s="58"/>
      <c r="M109" s="59">
        <f>SUM(D109:L109)</f>
        <v>30</v>
      </c>
      <c r="P109" s="62"/>
    </row>
    <row r="110" spans="2:16" ht="15.75">
      <c r="B110" s="64" t="s">
        <v>419</v>
      </c>
      <c r="C110" s="57" t="s">
        <v>109</v>
      </c>
      <c r="D110" s="58"/>
      <c r="E110" s="58"/>
      <c r="F110" s="58"/>
      <c r="G110" s="58"/>
      <c r="H110" s="58"/>
      <c r="I110" s="58"/>
      <c r="J110" s="58">
        <v>30</v>
      </c>
      <c r="K110" s="58"/>
      <c r="L110" s="58"/>
      <c r="M110" s="59">
        <f>SUM(D110:L110)</f>
        <v>30</v>
      </c>
      <c r="P110" s="67"/>
    </row>
    <row r="111" spans="2:16" ht="15.75">
      <c r="B111" s="68" t="s">
        <v>413</v>
      </c>
      <c r="C111" s="92" t="s">
        <v>110</v>
      </c>
      <c r="D111" s="93"/>
      <c r="E111" s="93"/>
      <c r="F111" s="93"/>
      <c r="G111" s="93"/>
      <c r="H111" s="93"/>
      <c r="I111" s="93"/>
      <c r="J111" s="93">
        <v>30</v>
      </c>
      <c r="K111" s="93"/>
      <c r="L111" s="93"/>
      <c r="M111" s="94">
        <f>SUM(D111:L111)</f>
        <v>30</v>
      </c>
      <c r="P111" s="70" t="s">
        <v>112</v>
      </c>
    </row>
    <row r="112" spans="2:16" ht="5.25" customHeight="1">
      <c r="B112" s="121"/>
      <c r="C112"/>
      <c r="D112"/>
      <c r="E112"/>
      <c r="F112"/>
      <c r="G112"/>
      <c r="H112"/>
      <c r="I112"/>
      <c r="J112"/>
      <c r="K112"/>
      <c r="L112"/>
      <c r="M112"/>
      <c r="N112"/>
      <c r="P112" s="123"/>
    </row>
    <row r="113" spans="2:16" ht="15.75">
      <c r="B113" s="56" t="s">
        <v>146</v>
      </c>
      <c r="C113" s="57" t="s">
        <v>108</v>
      </c>
      <c r="D113" s="58"/>
      <c r="E113" s="58"/>
      <c r="F113" s="58">
        <v>9.36</v>
      </c>
      <c r="G113" s="58"/>
      <c r="H113" s="58"/>
      <c r="I113" s="58"/>
      <c r="J113" s="58">
        <v>30</v>
      </c>
      <c r="K113" s="58"/>
      <c r="L113" s="58"/>
      <c r="M113" s="59">
        <f>SUM(D113:L113)</f>
        <v>39.36</v>
      </c>
      <c r="N113" s="60"/>
      <c r="O113" s="61" t="s">
        <v>112</v>
      </c>
      <c r="P113" s="62"/>
    </row>
    <row r="114" spans="2:16" ht="15.75">
      <c r="B114" s="64" t="s">
        <v>631</v>
      </c>
      <c r="C114" s="57" t="s">
        <v>109</v>
      </c>
      <c r="D114" s="58"/>
      <c r="E114" s="58"/>
      <c r="F114" s="58">
        <v>9.36</v>
      </c>
      <c r="G114" s="58"/>
      <c r="H114" s="58"/>
      <c r="I114" s="58"/>
      <c r="J114" s="58">
        <v>30</v>
      </c>
      <c r="K114" s="58"/>
      <c r="L114" s="58"/>
      <c r="M114" s="59">
        <f>SUM(D114:L114)</f>
        <v>39.36</v>
      </c>
      <c r="N114" s="65"/>
      <c r="O114" s="66" t="s">
        <v>112</v>
      </c>
      <c r="P114" s="67"/>
    </row>
    <row r="115" spans="2:16" ht="15.75">
      <c r="B115" s="68" t="s">
        <v>413</v>
      </c>
      <c r="C115" s="92" t="s">
        <v>110</v>
      </c>
      <c r="D115" s="93"/>
      <c r="E115" s="93"/>
      <c r="F115" s="93">
        <v>9.36</v>
      </c>
      <c r="G115" s="93"/>
      <c r="H115" s="93"/>
      <c r="I115" s="93"/>
      <c r="J115" s="93">
        <v>30</v>
      </c>
      <c r="K115" s="93"/>
      <c r="L115" s="93"/>
      <c r="M115" s="94">
        <f>SUM(D115:L115)</f>
        <v>39.36</v>
      </c>
      <c r="N115" s="69" t="s">
        <v>112</v>
      </c>
      <c r="O115" s="66" t="s">
        <v>112</v>
      </c>
      <c r="P115" s="70" t="s">
        <v>112</v>
      </c>
    </row>
    <row r="116" spans="2:16" ht="4.5" customHeight="1"/>
    <row r="117" spans="2:16" ht="15.75">
      <c r="B117" s="56" t="s">
        <v>149</v>
      </c>
      <c r="C117" s="57" t="s">
        <v>108</v>
      </c>
      <c r="D117" s="58"/>
      <c r="E117" s="58"/>
      <c r="F117" s="58">
        <v>6</v>
      </c>
      <c r="G117" s="58"/>
      <c r="H117" s="58"/>
      <c r="I117" s="58"/>
      <c r="J117" s="58">
        <v>25.2</v>
      </c>
      <c r="K117" s="58"/>
      <c r="L117" s="58"/>
      <c r="M117" s="59">
        <f>SUM(D117:L117)</f>
        <v>31.2</v>
      </c>
      <c r="P117" s="62"/>
    </row>
    <row r="118" spans="2:16" ht="15.75">
      <c r="B118" s="64" t="s">
        <v>632</v>
      </c>
      <c r="C118" s="57" t="s">
        <v>109</v>
      </c>
      <c r="D118" s="58"/>
      <c r="E118" s="58"/>
      <c r="F118" s="58">
        <v>6</v>
      </c>
      <c r="G118" s="58"/>
      <c r="H118" s="58"/>
      <c r="I118" s="58"/>
      <c r="J118" s="58">
        <v>24</v>
      </c>
      <c r="K118" s="58"/>
      <c r="L118" s="58"/>
      <c r="M118" s="59">
        <f>SUM(D118:L118)</f>
        <v>30</v>
      </c>
      <c r="N118" s="1" t="s">
        <v>180</v>
      </c>
      <c r="P118" s="67"/>
    </row>
    <row r="119" spans="2:16" ht="15.75">
      <c r="B119" s="68" t="s">
        <v>413</v>
      </c>
      <c r="C119" s="92" t="s">
        <v>110</v>
      </c>
      <c r="D119" s="93"/>
      <c r="E119" s="93"/>
      <c r="F119" s="93">
        <v>6</v>
      </c>
      <c r="G119" s="93"/>
      <c r="H119" s="93"/>
      <c r="I119" s="93"/>
      <c r="J119" s="93">
        <v>24</v>
      </c>
      <c r="K119" s="93"/>
      <c r="L119" s="93"/>
      <c r="M119" s="94">
        <f>SUM(D119:L119)</f>
        <v>30</v>
      </c>
      <c r="N119" s="129" t="s">
        <v>179</v>
      </c>
      <c r="P119" s="70" t="s">
        <v>112</v>
      </c>
    </row>
    <row r="120" spans="2:16" ht="5.25" customHeight="1">
      <c r="P120" s="41"/>
    </row>
    <row r="121" spans="2:16" ht="15.75">
      <c r="B121" s="56" t="s">
        <v>149</v>
      </c>
      <c r="C121" s="57" t="s">
        <v>108</v>
      </c>
      <c r="D121" s="58">
        <v>2</v>
      </c>
      <c r="E121" s="58"/>
      <c r="F121" s="58">
        <v>14.486000000000001</v>
      </c>
      <c r="G121" s="58"/>
      <c r="H121" s="58"/>
      <c r="I121" s="58"/>
      <c r="J121" s="58">
        <v>24.6</v>
      </c>
      <c r="K121" s="58"/>
      <c r="L121" s="58"/>
      <c r="M121" s="59">
        <f>SUM(D121:L121)</f>
        <v>41.085999999999999</v>
      </c>
      <c r="P121" s="62"/>
    </row>
    <row r="122" spans="2:16" ht="15.75">
      <c r="B122" s="64" t="s">
        <v>633</v>
      </c>
      <c r="C122" s="57" t="s">
        <v>109</v>
      </c>
      <c r="D122" s="58">
        <v>0</v>
      </c>
      <c r="E122" s="58"/>
      <c r="F122" s="58">
        <v>14.486000000000001</v>
      </c>
      <c r="G122" s="58"/>
      <c r="H122" s="58"/>
      <c r="I122" s="58"/>
      <c r="J122" s="58">
        <v>24.6</v>
      </c>
      <c r="K122" s="58"/>
      <c r="L122" s="58"/>
      <c r="M122" s="59">
        <f>SUM(D122:L122)</f>
        <v>39.085999999999999</v>
      </c>
      <c r="N122" s="1" t="s">
        <v>180</v>
      </c>
      <c r="P122" s="67"/>
    </row>
    <row r="123" spans="2:16" ht="15.75">
      <c r="B123" s="68" t="s">
        <v>413</v>
      </c>
      <c r="C123" s="92" t="s">
        <v>110</v>
      </c>
      <c r="D123" s="93">
        <v>0</v>
      </c>
      <c r="E123" s="93"/>
      <c r="F123" s="93">
        <v>14.486000000000001</v>
      </c>
      <c r="G123" s="93"/>
      <c r="H123" s="93"/>
      <c r="I123" s="93"/>
      <c r="J123" s="93">
        <v>24.6</v>
      </c>
      <c r="K123" s="93"/>
      <c r="L123" s="93"/>
      <c r="M123" s="94">
        <f>SUM(D123:L123)</f>
        <v>39.085999999999999</v>
      </c>
      <c r="N123" s="129" t="s">
        <v>179</v>
      </c>
      <c r="P123" s="70" t="s">
        <v>112</v>
      </c>
    </row>
    <row r="124" spans="2:16" ht="6" customHeight="1">
      <c r="P124" s="41"/>
    </row>
    <row r="125" spans="2:16" ht="15.75">
      <c r="B125" s="56" t="s">
        <v>146</v>
      </c>
      <c r="C125" s="57" t="s">
        <v>108</v>
      </c>
      <c r="D125" s="58"/>
      <c r="E125" s="58"/>
      <c r="F125" s="58">
        <v>30</v>
      </c>
      <c r="G125" s="58"/>
      <c r="H125" s="58"/>
      <c r="I125" s="58"/>
      <c r="J125" s="58">
        <v>30</v>
      </c>
      <c r="K125" s="58">
        <v>20</v>
      </c>
      <c r="L125" s="58"/>
      <c r="M125" s="59">
        <f>SUM(D125:L125)</f>
        <v>80</v>
      </c>
      <c r="P125" s="62"/>
    </row>
    <row r="126" spans="2:16" ht="15.75">
      <c r="B126" s="64" t="s">
        <v>420</v>
      </c>
      <c r="C126" s="57" t="s">
        <v>109</v>
      </c>
      <c r="D126" s="58"/>
      <c r="E126" s="58"/>
      <c r="F126" s="58">
        <v>30</v>
      </c>
      <c r="G126" s="58"/>
      <c r="H126" s="58"/>
      <c r="I126" s="58"/>
      <c r="J126" s="58">
        <v>30</v>
      </c>
      <c r="K126" s="58">
        <v>20</v>
      </c>
      <c r="L126" s="58"/>
      <c r="M126" s="59">
        <f>SUM(D126:L126)</f>
        <v>80</v>
      </c>
      <c r="P126" s="67"/>
    </row>
    <row r="127" spans="2:16" ht="15.75">
      <c r="B127" s="68" t="s">
        <v>167</v>
      </c>
      <c r="C127" s="92" t="s">
        <v>110</v>
      </c>
      <c r="D127" s="93"/>
      <c r="E127" s="93"/>
      <c r="F127" s="93">
        <v>30</v>
      </c>
      <c r="G127" s="93"/>
      <c r="H127" s="93"/>
      <c r="I127" s="93"/>
      <c r="J127" s="93">
        <v>30</v>
      </c>
      <c r="K127" s="93">
        <v>20</v>
      </c>
      <c r="L127" s="93"/>
      <c r="M127" s="94">
        <f>SUM(D127:L127)</f>
        <v>80</v>
      </c>
      <c r="P127" s="70" t="s">
        <v>112</v>
      </c>
    </row>
    <row r="128" spans="2:16" ht="5.25" customHeight="1"/>
    <row r="129" spans="2:18" ht="15.75">
      <c r="B129" s="56" t="s">
        <v>146</v>
      </c>
      <c r="C129" s="57" t="s">
        <v>108</v>
      </c>
      <c r="D129" s="58"/>
      <c r="E129" s="58"/>
      <c r="F129" s="58">
        <v>30</v>
      </c>
      <c r="G129" s="58"/>
      <c r="H129" s="58"/>
      <c r="I129" s="58"/>
      <c r="J129" s="58">
        <v>30</v>
      </c>
      <c r="K129" s="58">
        <v>20</v>
      </c>
      <c r="L129" s="58"/>
      <c r="M129" s="59">
        <f>SUM(D129:L129)</f>
        <v>80</v>
      </c>
      <c r="P129" s="62"/>
    </row>
    <row r="130" spans="2:18" ht="15.75">
      <c r="B130" s="64" t="s">
        <v>166</v>
      </c>
      <c r="C130" s="57" t="s">
        <v>109</v>
      </c>
      <c r="D130" s="58"/>
      <c r="E130" s="58"/>
      <c r="F130" s="58">
        <v>30</v>
      </c>
      <c r="G130" s="58"/>
      <c r="H130" s="58"/>
      <c r="I130" s="58"/>
      <c r="J130" s="58">
        <v>30</v>
      </c>
      <c r="K130" s="58">
        <v>20</v>
      </c>
      <c r="L130" s="58"/>
      <c r="M130" s="59">
        <f>SUM(D130:L130)</f>
        <v>80</v>
      </c>
      <c r="P130" s="67"/>
    </row>
    <row r="131" spans="2:18" ht="15.75">
      <c r="B131" s="68" t="s">
        <v>167</v>
      </c>
      <c r="C131" s="92" t="s">
        <v>110</v>
      </c>
      <c r="D131" s="93"/>
      <c r="E131" s="93"/>
      <c r="F131" s="93">
        <v>30</v>
      </c>
      <c r="G131" s="93"/>
      <c r="H131" s="93"/>
      <c r="I131" s="93"/>
      <c r="J131" s="93">
        <v>30</v>
      </c>
      <c r="K131" s="93">
        <v>20</v>
      </c>
      <c r="L131" s="93"/>
      <c r="M131" s="94">
        <f>SUM(D131:L131)</f>
        <v>80</v>
      </c>
      <c r="N131" s="69"/>
      <c r="P131" s="70" t="s">
        <v>112</v>
      </c>
    </row>
    <row r="132" spans="2:18" ht="3.75" customHeight="1"/>
    <row r="133" spans="2:18" ht="15.75">
      <c r="B133" s="56" t="s">
        <v>146</v>
      </c>
      <c r="C133" s="57" t="s">
        <v>108</v>
      </c>
      <c r="D133" s="58"/>
      <c r="E133" s="58"/>
      <c r="F133" s="58">
        <v>30</v>
      </c>
      <c r="G133" s="58"/>
      <c r="H133" s="58"/>
      <c r="I133" s="58"/>
      <c r="J133" s="58">
        <v>30</v>
      </c>
      <c r="K133" s="58"/>
      <c r="L133" s="58"/>
      <c r="M133" s="59">
        <f>SUM(D133:L133)</f>
        <v>60</v>
      </c>
      <c r="P133" s="62"/>
    </row>
    <row r="134" spans="2:18" ht="15.75">
      <c r="B134" s="64" t="s">
        <v>421</v>
      </c>
      <c r="C134" s="57" t="s">
        <v>109</v>
      </c>
      <c r="D134" s="58"/>
      <c r="E134" s="58"/>
      <c r="F134" s="58">
        <v>30</v>
      </c>
      <c r="G134" s="58"/>
      <c r="H134" s="58"/>
      <c r="I134" s="58"/>
      <c r="J134" s="58">
        <v>30</v>
      </c>
      <c r="K134" s="58"/>
      <c r="L134" s="58"/>
      <c r="M134" s="59">
        <f>SUM(D134:L134)</f>
        <v>60</v>
      </c>
      <c r="P134" s="67"/>
    </row>
    <row r="135" spans="2:18" ht="15.75">
      <c r="B135" s="68" t="s">
        <v>170</v>
      </c>
      <c r="C135" s="92" t="s">
        <v>110</v>
      </c>
      <c r="D135" s="93"/>
      <c r="E135" s="93"/>
      <c r="F135" s="93">
        <v>30</v>
      </c>
      <c r="G135" s="93"/>
      <c r="H135" s="93"/>
      <c r="I135" s="93"/>
      <c r="J135" s="93">
        <v>30</v>
      </c>
      <c r="K135" s="93"/>
      <c r="L135" s="93"/>
      <c r="M135" s="94">
        <f>SUM(D135:L135)</f>
        <v>60</v>
      </c>
      <c r="N135" s="69"/>
      <c r="P135" s="70" t="s">
        <v>112</v>
      </c>
    </row>
    <row r="136" spans="2:18" ht="6" customHeight="1">
      <c r="P136" s="41"/>
    </row>
    <row r="137" spans="2:18" ht="15.75">
      <c r="B137" s="56" t="s">
        <v>146</v>
      </c>
      <c r="C137" s="57" t="s">
        <v>108</v>
      </c>
      <c r="D137" s="58"/>
      <c r="E137" s="58"/>
      <c r="F137" s="58">
        <v>3.6</v>
      </c>
      <c r="G137" s="58"/>
      <c r="H137" s="58"/>
      <c r="I137" s="58"/>
      <c r="J137" s="58">
        <v>30</v>
      </c>
      <c r="K137" s="58">
        <v>2.4</v>
      </c>
      <c r="L137" s="58"/>
      <c r="M137" s="59">
        <f>SUM(D137:L137)</f>
        <v>36</v>
      </c>
      <c r="P137" s="62"/>
    </row>
    <row r="138" spans="2:18" ht="15.75">
      <c r="B138" s="64" t="s">
        <v>422</v>
      </c>
      <c r="C138" s="57" t="s">
        <v>109</v>
      </c>
      <c r="D138" s="58"/>
      <c r="E138" s="58"/>
      <c r="F138" s="58">
        <v>3.6</v>
      </c>
      <c r="G138" s="58"/>
      <c r="H138" s="58"/>
      <c r="I138" s="58"/>
      <c r="J138" s="58">
        <v>30</v>
      </c>
      <c r="K138" s="58">
        <v>0</v>
      </c>
      <c r="L138" s="58"/>
      <c r="M138" s="59">
        <f>SUM(D138:L138)</f>
        <v>33.6</v>
      </c>
      <c r="N138" s="1" t="s">
        <v>180</v>
      </c>
      <c r="P138" s="67"/>
    </row>
    <row r="139" spans="2:18" ht="15.75">
      <c r="B139" s="68" t="s">
        <v>170</v>
      </c>
      <c r="C139" s="92" t="s">
        <v>110</v>
      </c>
      <c r="D139" s="93"/>
      <c r="E139" s="93"/>
      <c r="F139" s="93">
        <v>3.6</v>
      </c>
      <c r="G139" s="93"/>
      <c r="H139" s="93"/>
      <c r="I139" s="93"/>
      <c r="J139" s="93">
        <v>30</v>
      </c>
      <c r="K139" s="93">
        <v>0</v>
      </c>
      <c r="L139" s="93"/>
      <c r="M139" s="94">
        <f>SUM(D139:L139)</f>
        <v>33.6</v>
      </c>
      <c r="N139" s="129" t="s">
        <v>179</v>
      </c>
      <c r="P139" s="70" t="s">
        <v>112</v>
      </c>
    </row>
    <row r="140" spans="2:18" ht="5.25" customHeight="1">
      <c r="P140" s="41"/>
    </row>
    <row r="141" spans="2:18" ht="15.75">
      <c r="B141" s="56" t="s">
        <v>146</v>
      </c>
      <c r="C141" s="57" t="s">
        <v>108</v>
      </c>
      <c r="D141" s="58"/>
      <c r="E141" s="58"/>
      <c r="F141" s="58"/>
      <c r="G141" s="58"/>
      <c r="H141" s="58"/>
      <c r="I141" s="58"/>
      <c r="J141" s="58">
        <v>30</v>
      </c>
      <c r="K141" s="58"/>
      <c r="L141" s="58"/>
      <c r="M141" s="59">
        <f>SUM(D141:L141)</f>
        <v>30</v>
      </c>
      <c r="N141" s="60"/>
      <c r="O141" s="61" t="s">
        <v>112</v>
      </c>
      <c r="P141" s="62"/>
      <c r="Q141" s="63"/>
      <c r="R141" s="63"/>
    </row>
    <row r="142" spans="2:18" ht="15.75">
      <c r="B142" s="64" t="s">
        <v>423</v>
      </c>
      <c r="C142" s="57" t="s">
        <v>109</v>
      </c>
      <c r="D142" s="58"/>
      <c r="E142" s="58"/>
      <c r="F142" s="58"/>
      <c r="G142" s="58"/>
      <c r="H142" s="58"/>
      <c r="I142" s="58"/>
      <c r="J142" s="58">
        <v>30</v>
      </c>
      <c r="K142" s="58"/>
      <c r="L142" s="58"/>
      <c r="M142" s="59">
        <f t="shared" ref="M142:M143" si="3">SUM(D142:L142)</f>
        <v>30</v>
      </c>
      <c r="N142" s="65"/>
      <c r="O142" s="66" t="s">
        <v>112</v>
      </c>
      <c r="P142" s="67"/>
      <c r="Q142" s="63"/>
      <c r="R142" s="63"/>
    </row>
    <row r="143" spans="2:18" ht="15.75">
      <c r="B143" s="68" t="s">
        <v>170</v>
      </c>
      <c r="C143" s="92" t="s">
        <v>110</v>
      </c>
      <c r="D143" s="93"/>
      <c r="E143" s="93"/>
      <c r="F143" s="93"/>
      <c r="G143" s="93"/>
      <c r="H143" s="93"/>
      <c r="I143" s="93"/>
      <c r="J143" s="93">
        <v>30</v>
      </c>
      <c r="K143" s="93"/>
      <c r="L143" s="93"/>
      <c r="M143" s="94">
        <f t="shared" si="3"/>
        <v>30</v>
      </c>
      <c r="N143" s="69" t="s">
        <v>112</v>
      </c>
      <c r="O143" s="66" t="s">
        <v>112</v>
      </c>
      <c r="P143" s="70" t="s">
        <v>112</v>
      </c>
      <c r="Q143" s="63"/>
      <c r="R143" s="63"/>
    </row>
    <row r="144" spans="2:18" ht="5.25" customHeight="1">
      <c r="B144" s="71"/>
      <c r="C144" s="72"/>
      <c r="D144" s="72"/>
      <c r="E144" s="72"/>
      <c r="F144" s="72"/>
      <c r="G144" s="72"/>
      <c r="H144" s="72"/>
      <c r="I144" s="72"/>
      <c r="J144" s="72"/>
      <c r="K144" s="72"/>
      <c r="L144" s="72"/>
      <c r="N144" s="73"/>
      <c r="O144" s="73"/>
      <c r="Q144" s="41"/>
      <c r="R144" s="41"/>
    </row>
    <row r="145" spans="2:18" ht="15.75">
      <c r="B145" s="56" t="s">
        <v>146</v>
      </c>
      <c r="C145" s="57" t="s">
        <v>108</v>
      </c>
      <c r="D145" s="58"/>
      <c r="E145" s="58"/>
      <c r="F145" s="58">
        <v>30</v>
      </c>
      <c r="G145" s="58"/>
      <c r="H145" s="58"/>
      <c r="I145" s="58"/>
      <c r="J145" s="58">
        <v>30</v>
      </c>
      <c r="K145" s="58"/>
      <c r="L145" s="58"/>
      <c r="M145" s="59">
        <f>SUM(D145:L145)</f>
        <v>60</v>
      </c>
      <c r="N145" s="60"/>
      <c r="O145" s="61" t="s">
        <v>112</v>
      </c>
      <c r="P145" s="62"/>
      <c r="Q145" s="63"/>
      <c r="R145" s="63"/>
    </row>
    <row r="146" spans="2:18" ht="15.75">
      <c r="B146" s="64" t="s">
        <v>424</v>
      </c>
      <c r="C146" s="57" t="s">
        <v>109</v>
      </c>
      <c r="D146" s="58"/>
      <c r="E146" s="58"/>
      <c r="F146" s="58">
        <v>30</v>
      </c>
      <c r="G146" s="58"/>
      <c r="H146" s="58"/>
      <c r="I146" s="58"/>
      <c r="J146" s="58">
        <v>30</v>
      </c>
      <c r="K146" s="58"/>
      <c r="L146" s="58"/>
      <c r="M146" s="59">
        <f>SUM(D146:L146)</f>
        <v>60</v>
      </c>
      <c r="N146" s="65"/>
      <c r="O146" s="66"/>
      <c r="P146" s="67"/>
      <c r="Q146" s="63"/>
      <c r="R146" s="63"/>
    </row>
    <row r="147" spans="2:18" ht="15.75">
      <c r="B147" s="68" t="s">
        <v>170</v>
      </c>
      <c r="C147" s="92" t="s">
        <v>110</v>
      </c>
      <c r="D147" s="93"/>
      <c r="E147" s="93"/>
      <c r="F147" s="93">
        <v>30</v>
      </c>
      <c r="G147" s="93"/>
      <c r="H147" s="93"/>
      <c r="I147" s="93"/>
      <c r="J147" s="93">
        <v>30</v>
      </c>
      <c r="K147" s="93"/>
      <c r="L147" s="93"/>
      <c r="M147" s="94">
        <f>SUM(D147:L147)</f>
        <v>60</v>
      </c>
      <c r="N147" s="69"/>
      <c r="O147" s="66" t="s">
        <v>112</v>
      </c>
      <c r="P147" s="70" t="s">
        <v>112</v>
      </c>
      <c r="Q147" s="63"/>
      <c r="R147" s="63"/>
    </row>
    <row r="148" spans="2:18" ht="5.25" customHeight="1">
      <c r="B148" s="71"/>
      <c r="C148" s="72"/>
      <c r="D148" s="72"/>
      <c r="E148" s="72"/>
      <c r="F148" s="72"/>
      <c r="G148" s="72"/>
      <c r="H148" s="72"/>
      <c r="I148" s="72"/>
      <c r="J148" s="72"/>
      <c r="K148" s="72"/>
      <c r="L148" s="72"/>
      <c r="M148" s="72"/>
      <c r="N148" s="73"/>
      <c r="O148" s="73"/>
      <c r="P148" s="41"/>
      <c r="Q148" s="41"/>
      <c r="R148" s="41"/>
    </row>
    <row r="149" spans="2:18" ht="15.75">
      <c r="B149" s="56" t="s">
        <v>147</v>
      </c>
      <c r="C149" s="57" t="s">
        <v>108</v>
      </c>
      <c r="D149" s="58"/>
      <c r="E149" s="58"/>
      <c r="F149" s="58">
        <v>30</v>
      </c>
      <c r="G149" s="58"/>
      <c r="H149" s="58"/>
      <c r="I149" s="58"/>
      <c r="J149" s="58">
        <v>30</v>
      </c>
      <c r="K149" s="58"/>
      <c r="L149" s="58"/>
      <c r="M149" s="59">
        <f>SUM(D149:L149)</f>
        <v>60</v>
      </c>
      <c r="N149" s="60"/>
      <c r="O149" s="61" t="s">
        <v>112</v>
      </c>
      <c r="P149" s="62"/>
    </row>
    <row r="150" spans="2:18" ht="15.75">
      <c r="B150" s="64" t="s">
        <v>425</v>
      </c>
      <c r="C150" s="57" t="s">
        <v>109</v>
      </c>
      <c r="D150" s="58"/>
      <c r="E150" s="58"/>
      <c r="F150" s="58">
        <v>30</v>
      </c>
      <c r="G150" s="58"/>
      <c r="H150" s="58"/>
      <c r="I150" s="58"/>
      <c r="J150" s="58">
        <v>30</v>
      </c>
      <c r="K150" s="58"/>
      <c r="L150" s="58"/>
      <c r="M150" s="59">
        <f>SUM(D150:L150)</f>
        <v>60</v>
      </c>
      <c r="N150" s="65"/>
      <c r="O150" s="66"/>
      <c r="P150" s="67"/>
    </row>
    <row r="151" spans="2:18" ht="15.75">
      <c r="B151" s="68" t="s">
        <v>170</v>
      </c>
      <c r="C151" s="92" t="s">
        <v>110</v>
      </c>
      <c r="D151" s="93"/>
      <c r="E151" s="93"/>
      <c r="F151" s="93">
        <v>30</v>
      </c>
      <c r="G151" s="93"/>
      <c r="H151" s="93"/>
      <c r="I151" s="93"/>
      <c r="J151" s="93">
        <v>30</v>
      </c>
      <c r="K151" s="93"/>
      <c r="L151" s="93"/>
      <c r="M151" s="94">
        <f>SUM(D151:L151)</f>
        <v>60</v>
      </c>
      <c r="N151" s="69"/>
      <c r="O151" s="66" t="s">
        <v>112</v>
      </c>
      <c r="P151" s="70" t="s">
        <v>112</v>
      </c>
    </row>
    <row r="152" spans="2:18" ht="6" customHeight="1"/>
    <row r="153" spans="2:18" ht="15.75">
      <c r="B153" s="56" t="s">
        <v>146</v>
      </c>
      <c r="C153" s="57" t="s">
        <v>108</v>
      </c>
      <c r="D153" s="58"/>
      <c r="E153" s="58"/>
      <c r="F153" s="58">
        <v>16.693000000000001</v>
      </c>
      <c r="G153" s="58"/>
      <c r="H153" s="58"/>
      <c r="I153" s="58"/>
      <c r="J153" s="58">
        <v>30</v>
      </c>
      <c r="K153" s="58">
        <v>2.7</v>
      </c>
      <c r="L153" s="58"/>
      <c r="M153" s="59">
        <f>SUM(D153:L153)</f>
        <v>49.393000000000001</v>
      </c>
      <c r="N153" s="60"/>
      <c r="O153" s="61" t="s">
        <v>112</v>
      </c>
      <c r="P153" s="62"/>
    </row>
    <row r="154" spans="2:18" ht="15.75">
      <c r="B154" s="64" t="s">
        <v>168</v>
      </c>
      <c r="C154" s="57" t="s">
        <v>109</v>
      </c>
      <c r="D154" s="58"/>
      <c r="E154" s="58"/>
      <c r="F154" s="58">
        <v>16.693000000000001</v>
      </c>
      <c r="G154" s="58"/>
      <c r="H154" s="58"/>
      <c r="I154" s="58"/>
      <c r="J154" s="58">
        <v>30</v>
      </c>
      <c r="K154" s="58">
        <v>2.7</v>
      </c>
      <c r="L154" s="58"/>
      <c r="M154" s="59">
        <f>SUM(D154:L154)</f>
        <v>49.393000000000001</v>
      </c>
      <c r="N154" s="65"/>
      <c r="O154" s="66" t="s">
        <v>112</v>
      </c>
      <c r="P154" s="67"/>
    </row>
    <row r="155" spans="2:18" ht="15.75">
      <c r="B155" s="68" t="s">
        <v>170</v>
      </c>
      <c r="C155" s="92" t="s">
        <v>110</v>
      </c>
      <c r="D155" s="93"/>
      <c r="E155" s="93"/>
      <c r="F155" s="93">
        <v>16.693000000000001</v>
      </c>
      <c r="G155" s="93"/>
      <c r="H155" s="93"/>
      <c r="I155" s="93"/>
      <c r="J155" s="93">
        <v>30</v>
      </c>
      <c r="K155" s="93">
        <v>2.7</v>
      </c>
      <c r="L155" s="93"/>
      <c r="M155" s="94">
        <f>SUM(D155:L155)</f>
        <v>49.393000000000001</v>
      </c>
      <c r="N155" s="69" t="s">
        <v>112</v>
      </c>
      <c r="O155" s="66" t="s">
        <v>112</v>
      </c>
      <c r="P155" s="70" t="s">
        <v>112</v>
      </c>
    </row>
    <row r="156" spans="2:18" ht="4.5" customHeight="1"/>
    <row r="157" spans="2:18" ht="15.75">
      <c r="B157" s="56" t="s">
        <v>147</v>
      </c>
      <c r="C157" s="57" t="s">
        <v>108</v>
      </c>
      <c r="D157" s="58"/>
      <c r="E157" s="58"/>
      <c r="F157" s="58">
        <v>27.6</v>
      </c>
      <c r="G157" s="58"/>
      <c r="H157" s="58"/>
      <c r="I157" s="58"/>
      <c r="J157" s="58">
        <v>30</v>
      </c>
      <c r="K157" s="58"/>
      <c r="L157" s="58"/>
      <c r="M157" s="59">
        <f>SUM(D157:L157)</f>
        <v>57.6</v>
      </c>
      <c r="P157" s="62"/>
    </row>
    <row r="158" spans="2:18" ht="15.75">
      <c r="B158" s="64" t="s">
        <v>426</v>
      </c>
      <c r="C158" s="57" t="s">
        <v>109</v>
      </c>
      <c r="D158" s="58"/>
      <c r="E158" s="58"/>
      <c r="F158" s="58">
        <v>27.6</v>
      </c>
      <c r="G158" s="58"/>
      <c r="H158" s="58"/>
      <c r="I158" s="58"/>
      <c r="J158" s="58">
        <v>30</v>
      </c>
      <c r="K158" s="58"/>
      <c r="L158" s="58"/>
      <c r="M158" s="59">
        <f>SUM(D158:L158)</f>
        <v>57.6</v>
      </c>
      <c r="P158" s="67"/>
    </row>
    <row r="159" spans="2:18" ht="15.75">
      <c r="B159" s="68" t="s">
        <v>170</v>
      </c>
      <c r="C159" s="92" t="s">
        <v>110</v>
      </c>
      <c r="D159" s="93"/>
      <c r="E159" s="93"/>
      <c r="F159" s="93">
        <v>27.6</v>
      </c>
      <c r="G159" s="93"/>
      <c r="H159" s="93"/>
      <c r="I159" s="93"/>
      <c r="J159" s="93">
        <v>30</v>
      </c>
      <c r="K159" s="93"/>
      <c r="L159" s="93"/>
      <c r="M159" s="94">
        <f>SUM(D159:L159)</f>
        <v>57.6</v>
      </c>
      <c r="P159" s="70" t="s">
        <v>112</v>
      </c>
    </row>
    <row r="160" spans="2:18" ht="5.25" customHeight="1">
      <c r="B160"/>
      <c r="C160"/>
      <c r="D160"/>
      <c r="E160"/>
      <c r="F160"/>
      <c r="G160"/>
      <c r="H160"/>
      <c r="I160"/>
      <c r="J160"/>
      <c r="K160"/>
      <c r="L160"/>
      <c r="M160"/>
      <c r="N160"/>
      <c r="O160"/>
      <c r="P160" s="123"/>
    </row>
    <row r="161" spans="2:16" ht="15.75">
      <c r="B161" s="56" t="s">
        <v>147</v>
      </c>
      <c r="C161" s="57" t="s">
        <v>108</v>
      </c>
      <c r="D161" s="58"/>
      <c r="E161" s="58"/>
      <c r="F161" s="58">
        <v>23.571000000000002</v>
      </c>
      <c r="G161" s="58"/>
      <c r="H161" s="58"/>
      <c r="I161" s="58"/>
      <c r="J161" s="58">
        <v>30</v>
      </c>
      <c r="K161" s="58">
        <v>18</v>
      </c>
      <c r="L161" s="58"/>
      <c r="M161" s="59">
        <f>SUM(D161:L161)</f>
        <v>71.570999999999998</v>
      </c>
      <c r="P161" s="62"/>
    </row>
    <row r="162" spans="2:16" ht="15.75">
      <c r="B162" s="64" t="s">
        <v>635</v>
      </c>
      <c r="C162" s="57" t="s">
        <v>109</v>
      </c>
      <c r="D162" s="58"/>
      <c r="E162" s="58"/>
      <c r="F162" s="58">
        <v>23.571000000000002</v>
      </c>
      <c r="G162" s="58"/>
      <c r="H162" s="58"/>
      <c r="I162" s="58"/>
      <c r="J162" s="58">
        <v>30</v>
      </c>
      <c r="K162" s="58">
        <v>18</v>
      </c>
      <c r="L162" s="58"/>
      <c r="M162" s="59">
        <f>SUM(D162:L162)</f>
        <v>71.570999999999998</v>
      </c>
      <c r="P162" s="67"/>
    </row>
    <row r="163" spans="2:16" ht="15.75">
      <c r="B163" s="68" t="s">
        <v>170</v>
      </c>
      <c r="C163" s="92" t="s">
        <v>110</v>
      </c>
      <c r="D163" s="93"/>
      <c r="E163" s="93"/>
      <c r="F163" s="93">
        <v>23.571000000000002</v>
      </c>
      <c r="G163" s="93"/>
      <c r="H163" s="93"/>
      <c r="I163" s="93"/>
      <c r="J163" s="93">
        <v>30</v>
      </c>
      <c r="K163" s="93">
        <v>18</v>
      </c>
      <c r="L163" s="93"/>
      <c r="M163" s="94">
        <f>SUM(D163:L163)</f>
        <v>71.570999999999998</v>
      </c>
      <c r="P163" s="70" t="s">
        <v>112</v>
      </c>
    </row>
    <row r="164" spans="2:16" ht="5.25" customHeight="1">
      <c r="P164" s="41"/>
    </row>
    <row r="165" spans="2:16" ht="15.75">
      <c r="B165" s="56" t="s">
        <v>146</v>
      </c>
      <c r="C165" s="57" t="s">
        <v>108</v>
      </c>
      <c r="D165" s="58"/>
      <c r="E165" s="58"/>
      <c r="F165" s="58">
        <v>30</v>
      </c>
      <c r="G165" s="58"/>
      <c r="H165" s="58"/>
      <c r="I165" s="58"/>
      <c r="J165" s="58">
        <v>30</v>
      </c>
      <c r="K165" s="58"/>
      <c r="L165" s="58"/>
      <c r="M165" s="59">
        <f>SUM(D165:L165)</f>
        <v>60</v>
      </c>
      <c r="P165" s="62"/>
    </row>
    <row r="166" spans="2:16" ht="15.75">
      <c r="B166" s="64" t="s">
        <v>428</v>
      </c>
      <c r="C166" s="57" t="s">
        <v>109</v>
      </c>
      <c r="D166" s="58"/>
      <c r="E166" s="58"/>
      <c r="F166" s="58">
        <v>30</v>
      </c>
      <c r="G166" s="58"/>
      <c r="H166" s="58"/>
      <c r="I166" s="58"/>
      <c r="J166" s="58">
        <v>30</v>
      </c>
      <c r="K166" s="58"/>
      <c r="L166" s="58"/>
      <c r="M166" s="59">
        <f>SUM(D166:L166)</f>
        <v>60</v>
      </c>
      <c r="P166" s="67"/>
    </row>
    <row r="167" spans="2:16" ht="15.75">
      <c r="B167" s="68" t="s">
        <v>427</v>
      </c>
      <c r="C167" s="92" t="s">
        <v>110</v>
      </c>
      <c r="D167" s="93"/>
      <c r="E167" s="93"/>
      <c r="F167" s="93">
        <v>30</v>
      </c>
      <c r="G167" s="93"/>
      <c r="H167" s="93"/>
      <c r="I167" s="93"/>
      <c r="J167" s="93">
        <v>30</v>
      </c>
      <c r="K167" s="93"/>
      <c r="L167" s="93"/>
      <c r="M167" s="94">
        <f>SUM(D167:L167)</f>
        <v>60</v>
      </c>
      <c r="P167" s="70" t="s">
        <v>112</v>
      </c>
    </row>
    <row r="168" spans="2:16" ht="6" customHeight="1">
      <c r="P168" s="41"/>
    </row>
    <row r="169" spans="2:16" ht="15.75">
      <c r="B169" s="56" t="s">
        <v>147</v>
      </c>
      <c r="C169" s="57" t="s">
        <v>108</v>
      </c>
      <c r="D169" s="58"/>
      <c r="E169" s="58"/>
      <c r="F169" s="58">
        <v>25.2</v>
      </c>
      <c r="G169" s="58"/>
      <c r="H169" s="58"/>
      <c r="I169" s="58"/>
      <c r="J169" s="58">
        <v>24</v>
      </c>
      <c r="K169" s="58"/>
      <c r="L169" s="58"/>
      <c r="M169" s="59">
        <f>SUM(D169:L169)</f>
        <v>49.2</v>
      </c>
      <c r="P169" s="62"/>
    </row>
    <row r="170" spans="2:16" ht="15.75">
      <c r="B170" s="64" t="s">
        <v>637</v>
      </c>
      <c r="C170" s="57" t="s">
        <v>109</v>
      </c>
      <c r="D170" s="58"/>
      <c r="E170" s="58"/>
      <c r="F170" s="58">
        <v>25.2</v>
      </c>
      <c r="G170" s="58"/>
      <c r="H170" s="58"/>
      <c r="I170" s="58"/>
      <c r="J170" s="58">
        <v>24</v>
      </c>
      <c r="K170" s="58"/>
      <c r="L170" s="58"/>
      <c r="M170" s="59">
        <f>SUM(D170:L170)</f>
        <v>49.2</v>
      </c>
      <c r="P170" s="67"/>
    </row>
    <row r="171" spans="2:16" ht="15.75">
      <c r="B171" s="68" t="s">
        <v>427</v>
      </c>
      <c r="C171" s="92" t="s">
        <v>110</v>
      </c>
      <c r="D171" s="93"/>
      <c r="E171" s="93"/>
      <c r="F171" s="93">
        <v>25.2</v>
      </c>
      <c r="G171" s="93"/>
      <c r="H171" s="93"/>
      <c r="I171" s="93"/>
      <c r="J171" s="93">
        <v>24</v>
      </c>
      <c r="K171" s="93"/>
      <c r="L171" s="93"/>
      <c r="M171" s="94">
        <f>SUM(D171:L171)</f>
        <v>49.2</v>
      </c>
      <c r="P171" s="70" t="s">
        <v>112</v>
      </c>
    </row>
    <row r="172" spans="2:16" ht="5.25" customHeight="1"/>
    <row r="173" spans="2:16" ht="15.75">
      <c r="B173" s="56" t="s">
        <v>147</v>
      </c>
      <c r="C173" s="57" t="s">
        <v>108</v>
      </c>
      <c r="D173" s="58"/>
      <c r="E173" s="58"/>
      <c r="F173" s="58">
        <v>30</v>
      </c>
      <c r="G173" s="58"/>
      <c r="H173" s="58"/>
      <c r="I173" s="58"/>
      <c r="J173" s="58">
        <v>10.199999999999999</v>
      </c>
      <c r="K173" s="58"/>
      <c r="L173" s="58"/>
      <c r="M173" s="59">
        <f>SUM(D173:L173)</f>
        <v>40.200000000000003</v>
      </c>
      <c r="P173" s="62"/>
    </row>
    <row r="174" spans="2:16" ht="15.75">
      <c r="B174" s="64" t="s">
        <v>638</v>
      </c>
      <c r="C174" s="57" t="s">
        <v>109</v>
      </c>
      <c r="D174" s="58"/>
      <c r="E174" s="58"/>
      <c r="F174" s="58">
        <v>30</v>
      </c>
      <c r="G174" s="58"/>
      <c r="H174" s="58"/>
      <c r="I174" s="58"/>
      <c r="J174" s="58">
        <v>10.199999999999999</v>
      </c>
      <c r="K174" s="58"/>
      <c r="L174" s="58"/>
      <c r="M174" s="59">
        <f>SUM(D174:L174)</f>
        <v>40.200000000000003</v>
      </c>
      <c r="P174" s="67"/>
    </row>
    <row r="175" spans="2:16" ht="15.75">
      <c r="B175" s="68" t="s">
        <v>427</v>
      </c>
      <c r="C175" s="92" t="s">
        <v>110</v>
      </c>
      <c r="D175" s="93"/>
      <c r="E175" s="93"/>
      <c r="F175" s="93">
        <v>30</v>
      </c>
      <c r="G175" s="93"/>
      <c r="H175" s="93"/>
      <c r="I175" s="93"/>
      <c r="J175" s="93">
        <v>10.199999999999999</v>
      </c>
      <c r="K175" s="93"/>
      <c r="L175" s="93"/>
      <c r="M175" s="94">
        <f>SUM(D175:L175)</f>
        <v>40.200000000000003</v>
      </c>
      <c r="N175" s="69"/>
      <c r="P175" s="70" t="s">
        <v>112</v>
      </c>
    </row>
    <row r="176" spans="2:16" ht="3.75" customHeight="1"/>
    <row r="177" spans="2:16" ht="15.75">
      <c r="B177" s="56" t="s">
        <v>149</v>
      </c>
      <c r="C177" s="57" t="s">
        <v>108</v>
      </c>
      <c r="D177" s="58">
        <v>4</v>
      </c>
      <c r="E177" s="58"/>
      <c r="F177" s="58">
        <v>30</v>
      </c>
      <c r="G177" s="58"/>
      <c r="H177" s="58"/>
      <c r="I177" s="58"/>
      <c r="J177" s="58">
        <v>7.2</v>
      </c>
      <c r="K177" s="58"/>
      <c r="L177" s="58"/>
      <c r="M177" s="59">
        <f>SUM(D177:L177)</f>
        <v>41.2</v>
      </c>
      <c r="P177" s="62"/>
    </row>
    <row r="178" spans="2:16" ht="15.75">
      <c r="B178" s="64" t="s">
        <v>429</v>
      </c>
      <c r="C178" s="57" t="s">
        <v>109</v>
      </c>
      <c r="D178" s="58">
        <v>4</v>
      </c>
      <c r="E178" s="58"/>
      <c r="F178" s="58">
        <v>30</v>
      </c>
      <c r="G178" s="58"/>
      <c r="H178" s="58"/>
      <c r="I178" s="58"/>
      <c r="J178" s="58">
        <v>7.2</v>
      </c>
      <c r="K178" s="58"/>
      <c r="L178" s="58"/>
      <c r="M178" s="59">
        <f>SUM(D178:L178)</f>
        <v>41.2</v>
      </c>
      <c r="P178" s="67"/>
    </row>
    <row r="179" spans="2:16" ht="15.75">
      <c r="B179" s="68" t="s">
        <v>427</v>
      </c>
      <c r="C179" s="92" t="s">
        <v>110</v>
      </c>
      <c r="D179" s="93">
        <v>4</v>
      </c>
      <c r="E179" s="93"/>
      <c r="F179" s="93">
        <v>30</v>
      </c>
      <c r="G179" s="93"/>
      <c r="H179" s="93"/>
      <c r="I179" s="93"/>
      <c r="J179" s="93">
        <v>7.2</v>
      </c>
      <c r="K179" s="93"/>
      <c r="L179" s="93"/>
      <c r="M179" s="94">
        <f>SUM(D179:L179)</f>
        <v>41.2</v>
      </c>
      <c r="N179" s="69"/>
      <c r="P179" s="70" t="s">
        <v>112</v>
      </c>
    </row>
    <row r="180" spans="2:16" ht="5.25" customHeight="1">
      <c r="B180"/>
      <c r="C180"/>
      <c r="D180"/>
      <c r="E180"/>
      <c r="F180"/>
      <c r="G180"/>
      <c r="H180"/>
      <c r="I180"/>
      <c r="J180"/>
      <c r="K180"/>
      <c r="L180"/>
      <c r="M180"/>
      <c r="N180"/>
      <c r="O180"/>
      <c r="P180" s="123"/>
    </row>
    <row r="181" spans="2:16" ht="15.75">
      <c r="B181" s="56" t="s">
        <v>146</v>
      </c>
      <c r="C181" s="57" t="s">
        <v>108</v>
      </c>
      <c r="D181" s="58"/>
      <c r="E181" s="58"/>
      <c r="F181" s="58">
        <v>30</v>
      </c>
      <c r="G181" s="58"/>
      <c r="H181" s="58"/>
      <c r="I181" s="58"/>
      <c r="J181" s="58">
        <v>18.149999999999999</v>
      </c>
      <c r="K181" s="58"/>
      <c r="L181" s="58"/>
      <c r="M181" s="59">
        <f>SUM(D181:L181)</f>
        <v>48.15</v>
      </c>
      <c r="P181" s="62"/>
    </row>
    <row r="182" spans="2:16" ht="15.75">
      <c r="B182" s="64" t="s">
        <v>636</v>
      </c>
      <c r="C182" s="57" t="s">
        <v>109</v>
      </c>
      <c r="D182" s="58"/>
      <c r="E182" s="58"/>
      <c r="F182" s="58">
        <v>30</v>
      </c>
      <c r="G182" s="58"/>
      <c r="H182" s="58"/>
      <c r="I182" s="58"/>
      <c r="J182" s="58">
        <v>18.149999999999999</v>
      </c>
      <c r="K182" s="58"/>
      <c r="L182" s="58"/>
      <c r="M182" s="59">
        <f>SUM(D182:L182)</f>
        <v>48.15</v>
      </c>
      <c r="P182" s="67"/>
    </row>
    <row r="183" spans="2:16" ht="15.75">
      <c r="B183" s="68" t="s">
        <v>427</v>
      </c>
      <c r="C183" s="92" t="s">
        <v>110</v>
      </c>
      <c r="D183" s="93"/>
      <c r="E183" s="93"/>
      <c r="F183" s="93">
        <v>30</v>
      </c>
      <c r="G183" s="93"/>
      <c r="H183" s="93"/>
      <c r="I183" s="93"/>
      <c r="J183" s="93">
        <v>17.850000000000001</v>
      </c>
      <c r="K183" s="93"/>
      <c r="L183" s="93"/>
      <c r="M183" s="94">
        <f>SUM(D183:L183)</f>
        <v>47.85</v>
      </c>
      <c r="N183" s="69" t="s">
        <v>179</v>
      </c>
      <c r="O183" s="1" t="s">
        <v>180</v>
      </c>
      <c r="P183" s="70" t="s">
        <v>112</v>
      </c>
    </row>
    <row r="184" spans="2:16" ht="6" customHeight="1">
      <c r="P184" s="41"/>
    </row>
    <row r="185" spans="2:16" ht="15.75">
      <c r="B185" s="56" t="s">
        <v>146</v>
      </c>
      <c r="C185" s="57" t="s">
        <v>108</v>
      </c>
      <c r="D185" s="58"/>
      <c r="E185" s="58"/>
      <c r="F185" s="58">
        <v>24</v>
      </c>
      <c r="G185" s="58"/>
      <c r="H185" s="58"/>
      <c r="I185" s="58"/>
      <c r="J185" s="58">
        <v>30</v>
      </c>
      <c r="K185" s="58"/>
      <c r="L185" s="58"/>
      <c r="M185" s="59">
        <f>SUM(D185:L185)</f>
        <v>54</v>
      </c>
      <c r="P185" s="62"/>
    </row>
    <row r="186" spans="2:16" ht="15.75">
      <c r="B186" s="64" t="s">
        <v>431</v>
      </c>
      <c r="C186" s="57" t="s">
        <v>109</v>
      </c>
      <c r="D186" s="58"/>
      <c r="E186" s="58"/>
      <c r="F186" s="58">
        <v>24</v>
      </c>
      <c r="G186" s="58"/>
      <c r="H186" s="58"/>
      <c r="I186" s="58"/>
      <c r="J186" s="58">
        <v>30</v>
      </c>
      <c r="K186" s="58"/>
      <c r="L186" s="58"/>
      <c r="M186" s="59">
        <f>SUM(D186:L186)</f>
        <v>54</v>
      </c>
      <c r="P186" s="67"/>
    </row>
    <row r="187" spans="2:16" ht="15.75">
      <c r="B187" s="68" t="s">
        <v>430</v>
      </c>
      <c r="C187" s="92" t="s">
        <v>110</v>
      </c>
      <c r="D187" s="93"/>
      <c r="E187" s="93"/>
      <c r="F187" s="93">
        <v>24</v>
      </c>
      <c r="G187" s="93"/>
      <c r="H187" s="93"/>
      <c r="I187" s="93"/>
      <c r="J187" s="93">
        <v>30</v>
      </c>
      <c r="K187" s="93"/>
      <c r="L187" s="93"/>
      <c r="M187" s="94">
        <f>SUM(D187:L187)</f>
        <v>54</v>
      </c>
      <c r="P187" s="70" t="s">
        <v>112</v>
      </c>
    </row>
    <row r="188" spans="2:16" ht="5.25" customHeight="1">
      <c r="P188" s="41"/>
    </row>
    <row r="189" spans="2:16" ht="15.75">
      <c r="B189" s="56" t="s">
        <v>146</v>
      </c>
      <c r="C189" s="57" t="s">
        <v>108</v>
      </c>
      <c r="D189" s="58"/>
      <c r="E189" s="58"/>
      <c r="F189" s="58"/>
      <c r="G189" s="58"/>
      <c r="H189" s="58"/>
      <c r="I189" s="58"/>
      <c r="J189" s="58">
        <v>30</v>
      </c>
      <c r="K189" s="58"/>
      <c r="L189" s="58"/>
      <c r="M189" s="59">
        <f>SUM(D189:L189)</f>
        <v>30</v>
      </c>
      <c r="N189" s="60"/>
      <c r="O189" s="61" t="s">
        <v>112</v>
      </c>
      <c r="P189" s="62"/>
    </row>
    <row r="190" spans="2:16" ht="15.75">
      <c r="B190" s="64" t="s">
        <v>432</v>
      </c>
      <c r="C190" s="57" t="s">
        <v>109</v>
      </c>
      <c r="D190" s="58"/>
      <c r="E190" s="58"/>
      <c r="F190" s="58"/>
      <c r="G190" s="58"/>
      <c r="H190" s="58"/>
      <c r="I190" s="58"/>
      <c r="J190" s="58">
        <v>30</v>
      </c>
      <c r="K190" s="58"/>
      <c r="L190" s="58"/>
      <c r="M190" s="59">
        <f>SUM(D190:L190)</f>
        <v>30</v>
      </c>
      <c r="O190" s="66" t="s">
        <v>112</v>
      </c>
      <c r="P190" s="67"/>
    </row>
    <row r="191" spans="2:16" ht="15.75">
      <c r="B191" s="68" t="s">
        <v>430</v>
      </c>
      <c r="C191" s="92" t="s">
        <v>110</v>
      </c>
      <c r="D191" s="93"/>
      <c r="E191" s="93"/>
      <c r="F191" s="93"/>
      <c r="G191" s="93"/>
      <c r="H191" s="93"/>
      <c r="I191" s="93"/>
      <c r="J191" s="93">
        <v>18</v>
      </c>
      <c r="K191" s="93"/>
      <c r="L191" s="93"/>
      <c r="M191" s="94">
        <f>SUM(D191:L191)</f>
        <v>18</v>
      </c>
      <c r="N191" s="69" t="s">
        <v>179</v>
      </c>
      <c r="O191" s="66" t="s">
        <v>180</v>
      </c>
      <c r="P191" s="70" t="s">
        <v>112</v>
      </c>
    </row>
    <row r="192" spans="2:16" ht="4.5" customHeight="1"/>
    <row r="193" spans="2:16" ht="15.75">
      <c r="B193" s="56" t="s">
        <v>149</v>
      </c>
      <c r="C193" s="57" t="s">
        <v>108</v>
      </c>
      <c r="D193" s="58"/>
      <c r="E193" s="58"/>
      <c r="F193" s="58">
        <v>30</v>
      </c>
      <c r="G193" s="58"/>
      <c r="H193" s="58"/>
      <c r="I193" s="58"/>
      <c r="J193" s="58"/>
      <c r="K193" s="58"/>
      <c r="L193" s="58"/>
      <c r="M193" s="59">
        <f>SUM(D193:L193)</f>
        <v>30</v>
      </c>
      <c r="N193" s="60"/>
      <c r="O193" s="61" t="s">
        <v>112</v>
      </c>
      <c r="P193" s="62"/>
    </row>
    <row r="194" spans="2:16" ht="15.75">
      <c r="B194" s="64" t="s">
        <v>642</v>
      </c>
      <c r="C194" s="57" t="s">
        <v>109</v>
      </c>
      <c r="D194" s="58"/>
      <c r="E194" s="58"/>
      <c r="F194" s="58">
        <v>30</v>
      </c>
      <c r="G194" s="58"/>
      <c r="H194" s="58"/>
      <c r="I194" s="58"/>
      <c r="J194" s="58"/>
      <c r="K194" s="58"/>
      <c r="L194" s="58"/>
      <c r="M194" s="59">
        <f>SUM(D194:L194)</f>
        <v>30</v>
      </c>
      <c r="O194" s="66" t="s">
        <v>112</v>
      </c>
      <c r="P194" s="67"/>
    </row>
    <row r="195" spans="2:16" ht="15.75">
      <c r="B195" s="68" t="s">
        <v>430</v>
      </c>
      <c r="C195" s="92" t="s">
        <v>110</v>
      </c>
      <c r="D195" s="93"/>
      <c r="E195" s="93"/>
      <c r="F195" s="93">
        <v>30</v>
      </c>
      <c r="G195" s="93"/>
      <c r="H195" s="93"/>
      <c r="I195" s="93"/>
      <c r="J195" s="93"/>
      <c r="K195" s="93"/>
      <c r="L195" s="93"/>
      <c r="M195" s="94">
        <f>SUM(D195:L195)</f>
        <v>30</v>
      </c>
      <c r="N195" s="69"/>
      <c r="O195" s="66" t="s">
        <v>112</v>
      </c>
      <c r="P195" s="70" t="s">
        <v>112</v>
      </c>
    </row>
    <row r="196" spans="2:16" ht="5.25" customHeight="1"/>
    <row r="197" spans="2:16" ht="15.75">
      <c r="B197" s="56" t="s">
        <v>149</v>
      </c>
      <c r="C197" s="57" t="s">
        <v>108</v>
      </c>
      <c r="D197" s="58"/>
      <c r="E197" s="58"/>
      <c r="F197" s="58">
        <v>30</v>
      </c>
      <c r="G197" s="58"/>
      <c r="H197" s="58"/>
      <c r="I197" s="58"/>
      <c r="J197" s="58">
        <v>7.2</v>
      </c>
      <c r="K197" s="58"/>
      <c r="L197" s="58"/>
      <c r="M197" s="59">
        <f>SUM(D197:L197)</f>
        <v>37.200000000000003</v>
      </c>
      <c r="P197" s="62"/>
    </row>
    <row r="198" spans="2:16" ht="15.75">
      <c r="B198" s="64" t="s">
        <v>433</v>
      </c>
      <c r="C198" s="57" t="s">
        <v>109</v>
      </c>
      <c r="D198" s="58"/>
      <c r="E198" s="58"/>
      <c r="F198" s="58">
        <v>30</v>
      </c>
      <c r="G198" s="58"/>
      <c r="H198" s="58"/>
      <c r="I198" s="58"/>
      <c r="J198" s="58">
        <v>7.2</v>
      </c>
      <c r="K198" s="58"/>
      <c r="L198" s="58"/>
      <c r="M198" s="59">
        <f>SUM(D198:L198)</f>
        <v>37.200000000000003</v>
      </c>
      <c r="P198" s="67"/>
    </row>
    <row r="199" spans="2:16" ht="15.75">
      <c r="B199" s="68" t="s">
        <v>430</v>
      </c>
      <c r="C199" s="92" t="s">
        <v>110</v>
      </c>
      <c r="D199" s="93"/>
      <c r="E199" s="93"/>
      <c r="F199" s="93">
        <v>30</v>
      </c>
      <c r="G199" s="93"/>
      <c r="H199" s="93"/>
      <c r="I199" s="93"/>
      <c r="J199" s="93">
        <v>7.2</v>
      </c>
      <c r="K199" s="93"/>
      <c r="L199" s="93"/>
      <c r="M199" s="94">
        <f>SUM(D199:L199)</f>
        <v>37.200000000000003</v>
      </c>
      <c r="N199" s="69"/>
      <c r="P199" s="70" t="s">
        <v>112</v>
      </c>
    </row>
    <row r="200" spans="2:16" ht="5.25" customHeight="1">
      <c r="B200"/>
      <c r="C200"/>
      <c r="D200"/>
      <c r="E200"/>
      <c r="F200"/>
      <c r="G200"/>
      <c r="H200"/>
      <c r="I200"/>
      <c r="J200"/>
      <c r="K200"/>
      <c r="L200"/>
      <c r="M200"/>
      <c r="N200" s="122"/>
      <c r="P200" s="123"/>
    </row>
    <row r="201" spans="2:16" ht="15.75">
      <c r="B201" s="56" t="s">
        <v>149</v>
      </c>
      <c r="C201" s="57" t="s">
        <v>108</v>
      </c>
      <c r="D201" s="58"/>
      <c r="E201" s="58"/>
      <c r="F201" s="58">
        <v>30</v>
      </c>
      <c r="G201" s="58"/>
      <c r="H201" s="58"/>
      <c r="I201" s="58"/>
      <c r="J201" s="58">
        <v>3.3</v>
      </c>
      <c r="K201" s="58"/>
      <c r="L201" s="58"/>
      <c r="M201" s="59">
        <f>SUM(D201:L201)</f>
        <v>33.299999999999997</v>
      </c>
      <c r="P201" s="62"/>
    </row>
    <row r="202" spans="2:16" ht="15.75">
      <c r="B202" s="64" t="s">
        <v>627</v>
      </c>
      <c r="C202" s="57" t="s">
        <v>109</v>
      </c>
      <c r="D202" s="58"/>
      <c r="E202" s="58"/>
      <c r="F202" s="58">
        <v>30</v>
      </c>
      <c r="G202" s="58"/>
      <c r="H202" s="58"/>
      <c r="I202" s="58"/>
      <c r="J202" s="58">
        <v>3.3</v>
      </c>
      <c r="K202" s="58"/>
      <c r="L202" s="58"/>
      <c r="M202" s="59">
        <f>SUM(D202:L202)</f>
        <v>33.299999999999997</v>
      </c>
      <c r="P202" s="67"/>
    </row>
    <row r="203" spans="2:16" ht="15.75">
      <c r="B203" s="68" t="s">
        <v>430</v>
      </c>
      <c r="C203" s="92" t="s">
        <v>110</v>
      </c>
      <c r="D203" s="93"/>
      <c r="E203" s="93"/>
      <c r="F203" s="93">
        <v>30</v>
      </c>
      <c r="G203" s="93"/>
      <c r="H203" s="93"/>
      <c r="I203" s="93"/>
      <c r="J203" s="93">
        <v>3.3</v>
      </c>
      <c r="K203" s="93"/>
      <c r="L203" s="93"/>
      <c r="M203" s="94">
        <f>SUM(D203:L203)</f>
        <v>33.299999999999997</v>
      </c>
      <c r="N203" s="69"/>
      <c r="P203" s="70" t="s">
        <v>112</v>
      </c>
    </row>
    <row r="204" spans="2:16" ht="6" customHeight="1"/>
    <row r="205" spans="2:16" ht="15.75">
      <c r="B205" s="56" t="s">
        <v>146</v>
      </c>
      <c r="C205" s="57" t="s">
        <v>108</v>
      </c>
      <c r="D205" s="58"/>
      <c r="E205" s="58"/>
      <c r="F205" s="58">
        <v>15</v>
      </c>
      <c r="G205" s="58"/>
      <c r="H205" s="58"/>
      <c r="I205" s="58"/>
      <c r="J205" s="58">
        <v>30</v>
      </c>
      <c r="K205" s="58"/>
      <c r="L205" s="58"/>
      <c r="M205" s="59">
        <f>SUM(D205:L205)</f>
        <v>45</v>
      </c>
      <c r="P205" s="62"/>
    </row>
    <row r="206" spans="2:16" ht="15.75">
      <c r="B206" s="64" t="s">
        <v>142</v>
      </c>
      <c r="C206" s="57" t="s">
        <v>109</v>
      </c>
      <c r="D206" s="58"/>
      <c r="E206" s="58"/>
      <c r="F206" s="58">
        <v>15</v>
      </c>
      <c r="G206" s="58"/>
      <c r="H206" s="58"/>
      <c r="I206" s="58"/>
      <c r="J206" s="58">
        <v>30</v>
      </c>
      <c r="K206" s="58"/>
      <c r="L206" s="58"/>
      <c r="M206" s="59">
        <f>SUM(D206:L206)</f>
        <v>45</v>
      </c>
      <c r="P206" s="67"/>
    </row>
    <row r="207" spans="2:16" ht="15.75">
      <c r="B207" s="68" t="s">
        <v>143</v>
      </c>
      <c r="C207" s="92" t="s">
        <v>110</v>
      </c>
      <c r="D207" s="93"/>
      <c r="E207" s="93"/>
      <c r="F207" s="93">
        <v>15</v>
      </c>
      <c r="G207" s="93"/>
      <c r="H207" s="93"/>
      <c r="I207" s="93"/>
      <c r="J207" s="93">
        <v>28.8</v>
      </c>
      <c r="K207" s="93"/>
      <c r="L207" s="93"/>
      <c r="M207" s="94">
        <f>SUM(D207:L207)</f>
        <v>43.8</v>
      </c>
      <c r="N207" s="128" t="s">
        <v>179</v>
      </c>
      <c r="O207" s="1" t="s">
        <v>180</v>
      </c>
      <c r="P207" s="70" t="s">
        <v>112</v>
      </c>
    </row>
    <row r="208" spans="2:16" ht="5.25" customHeight="1"/>
    <row r="209" spans="2:16" ht="15.75">
      <c r="B209" s="56" t="s">
        <v>147</v>
      </c>
      <c r="C209" s="57" t="s">
        <v>108</v>
      </c>
      <c r="D209" s="58"/>
      <c r="E209" s="58"/>
      <c r="F209" s="58">
        <v>30</v>
      </c>
      <c r="G209" s="58"/>
      <c r="H209" s="58"/>
      <c r="I209" s="58"/>
      <c r="J209" s="58">
        <v>6</v>
      </c>
      <c r="K209" s="58"/>
      <c r="L209" s="58"/>
      <c r="M209" s="59">
        <f>SUM(D209:L209)</f>
        <v>36</v>
      </c>
      <c r="P209" s="62"/>
    </row>
    <row r="210" spans="2:16" ht="15.75">
      <c r="B210" s="64" t="s">
        <v>634</v>
      </c>
      <c r="C210" s="57" t="s">
        <v>109</v>
      </c>
      <c r="D210" s="58"/>
      <c r="E210" s="58"/>
      <c r="F210" s="58">
        <v>30</v>
      </c>
      <c r="G210" s="58"/>
      <c r="H210" s="58"/>
      <c r="I210" s="58"/>
      <c r="J210" s="58">
        <v>3.6</v>
      </c>
      <c r="K210" s="58"/>
      <c r="L210" s="58"/>
      <c r="M210" s="59">
        <f>SUM(D210:L210)</f>
        <v>33.6</v>
      </c>
      <c r="N210" s="1" t="s">
        <v>180</v>
      </c>
      <c r="P210" s="67"/>
    </row>
    <row r="211" spans="2:16" ht="15.75">
      <c r="B211" s="68" t="s">
        <v>143</v>
      </c>
      <c r="C211" s="92" t="s">
        <v>110</v>
      </c>
      <c r="D211" s="93"/>
      <c r="E211" s="93"/>
      <c r="F211" s="93">
        <v>30</v>
      </c>
      <c r="G211" s="93"/>
      <c r="H211" s="93"/>
      <c r="I211" s="93"/>
      <c r="J211" s="93">
        <v>3.6</v>
      </c>
      <c r="K211" s="93"/>
      <c r="L211" s="93"/>
      <c r="M211" s="94">
        <f>SUM(D211:L211)</f>
        <v>33.6</v>
      </c>
      <c r="N211" s="69" t="s">
        <v>179</v>
      </c>
      <c r="P211" s="70" t="s">
        <v>112</v>
      </c>
    </row>
    <row r="212" spans="2:16" ht="6" customHeight="1">
      <c r="B212"/>
      <c r="C212"/>
      <c r="D212"/>
      <c r="E212"/>
      <c r="F212"/>
      <c r="G212"/>
      <c r="H212"/>
      <c r="I212"/>
      <c r="J212"/>
      <c r="K212"/>
      <c r="L212"/>
      <c r="M212"/>
      <c r="N212"/>
      <c r="O212"/>
      <c r="P212" s="123"/>
    </row>
    <row r="213" spans="2:16" ht="15.75">
      <c r="B213" s="56" t="s">
        <v>149</v>
      </c>
      <c r="C213" s="57" t="s">
        <v>108</v>
      </c>
      <c r="D213" s="58"/>
      <c r="E213" s="58"/>
      <c r="F213" s="58">
        <v>4.8</v>
      </c>
      <c r="G213" s="58"/>
      <c r="H213" s="58"/>
      <c r="I213" s="58"/>
      <c r="J213" s="58">
        <v>30</v>
      </c>
      <c r="K213" s="58"/>
      <c r="L213" s="58"/>
      <c r="M213" s="59">
        <f>SUM(D213:L213)</f>
        <v>34.799999999999997</v>
      </c>
      <c r="P213" s="62"/>
    </row>
    <row r="214" spans="2:16" ht="15.75">
      <c r="B214" s="64" t="s">
        <v>434</v>
      </c>
      <c r="C214" s="57" t="s">
        <v>109</v>
      </c>
      <c r="D214" s="58"/>
      <c r="E214" s="58"/>
      <c r="F214" s="58">
        <v>4.8</v>
      </c>
      <c r="G214" s="58"/>
      <c r="H214" s="58"/>
      <c r="I214" s="58"/>
      <c r="J214" s="58">
        <v>30</v>
      </c>
      <c r="K214" s="58"/>
      <c r="L214" s="58"/>
      <c r="M214" s="59">
        <f>SUM(D214:L214)</f>
        <v>34.799999999999997</v>
      </c>
      <c r="P214" s="67"/>
    </row>
    <row r="215" spans="2:16" ht="15.75">
      <c r="B215" s="68" t="s">
        <v>143</v>
      </c>
      <c r="C215" s="92" t="s">
        <v>110</v>
      </c>
      <c r="D215" s="93"/>
      <c r="E215" s="93"/>
      <c r="F215" s="93">
        <v>4.8</v>
      </c>
      <c r="G215" s="93"/>
      <c r="H215" s="93"/>
      <c r="I215" s="93"/>
      <c r="J215" s="93">
        <v>30</v>
      </c>
      <c r="K215" s="93"/>
      <c r="L215" s="93"/>
      <c r="M215" s="94">
        <f>SUM(D215:L215)</f>
        <v>34.799999999999997</v>
      </c>
      <c r="N215" s="69"/>
      <c r="P215" s="70" t="s">
        <v>112</v>
      </c>
    </row>
    <row r="216" spans="2:16" ht="3.75" customHeight="1"/>
    <row r="217" spans="2:16" ht="15.75">
      <c r="B217" s="56" t="s">
        <v>146</v>
      </c>
      <c r="C217" s="57" t="s">
        <v>108</v>
      </c>
      <c r="D217" s="58">
        <v>16</v>
      </c>
      <c r="E217" s="58"/>
      <c r="F217" s="58">
        <v>30</v>
      </c>
      <c r="G217" s="58"/>
      <c r="H217" s="58"/>
      <c r="I217" s="58"/>
      <c r="J217" s="58">
        <v>30</v>
      </c>
      <c r="K217" s="58">
        <v>20</v>
      </c>
      <c r="L217" s="58"/>
      <c r="M217" s="59">
        <f>SUM(D217:L217)</f>
        <v>96</v>
      </c>
      <c r="P217" s="62"/>
    </row>
    <row r="218" spans="2:16" ht="15.75">
      <c r="B218" s="64" t="s">
        <v>436</v>
      </c>
      <c r="C218" s="57" t="s">
        <v>109</v>
      </c>
      <c r="D218" s="58">
        <v>16</v>
      </c>
      <c r="E218" s="58"/>
      <c r="F218" s="58">
        <v>30</v>
      </c>
      <c r="G218" s="58"/>
      <c r="H218" s="58"/>
      <c r="I218" s="58"/>
      <c r="J218" s="58">
        <v>30</v>
      </c>
      <c r="K218" s="58">
        <v>20</v>
      </c>
      <c r="L218" s="58"/>
      <c r="M218" s="59">
        <f>SUM(D218:L218)</f>
        <v>96</v>
      </c>
      <c r="P218" s="67"/>
    </row>
    <row r="219" spans="2:16" ht="15.75">
      <c r="B219" s="68" t="s">
        <v>435</v>
      </c>
      <c r="C219" s="92" t="s">
        <v>110</v>
      </c>
      <c r="D219" s="93">
        <v>16</v>
      </c>
      <c r="E219" s="93"/>
      <c r="F219" s="93">
        <v>30</v>
      </c>
      <c r="G219" s="93"/>
      <c r="H219" s="93"/>
      <c r="I219" s="93"/>
      <c r="J219" s="93">
        <v>30</v>
      </c>
      <c r="K219" s="93">
        <v>20</v>
      </c>
      <c r="L219" s="93"/>
      <c r="M219" s="94">
        <f>SUM(D219:L219)</f>
        <v>96</v>
      </c>
      <c r="N219" s="69"/>
      <c r="P219" s="70" t="s">
        <v>112</v>
      </c>
    </row>
    <row r="220" spans="2:16" ht="6" customHeight="1"/>
    <row r="221" spans="2:16" ht="15.75">
      <c r="B221" s="56" t="s">
        <v>146</v>
      </c>
      <c r="C221" s="57" t="s">
        <v>108</v>
      </c>
      <c r="D221" s="58">
        <v>8</v>
      </c>
      <c r="E221" s="58"/>
      <c r="F221" s="58">
        <v>30</v>
      </c>
      <c r="G221" s="58"/>
      <c r="H221" s="58"/>
      <c r="I221" s="58"/>
      <c r="J221" s="58">
        <v>30</v>
      </c>
      <c r="K221" s="58">
        <v>20</v>
      </c>
      <c r="L221" s="58"/>
      <c r="M221" s="59">
        <f>SUM(D221:L221)</f>
        <v>88</v>
      </c>
      <c r="P221" s="62"/>
    </row>
    <row r="222" spans="2:16" ht="15.75">
      <c r="B222" s="64" t="s">
        <v>437</v>
      </c>
      <c r="C222" s="57" t="s">
        <v>109</v>
      </c>
      <c r="D222" s="58">
        <v>8</v>
      </c>
      <c r="E222" s="58"/>
      <c r="F222" s="58">
        <v>30</v>
      </c>
      <c r="G222" s="58"/>
      <c r="H222" s="58"/>
      <c r="I222" s="58"/>
      <c r="J222" s="58">
        <v>30</v>
      </c>
      <c r="K222" s="58">
        <v>20</v>
      </c>
      <c r="L222" s="58"/>
      <c r="M222" s="59">
        <f>SUM(D222:L222)</f>
        <v>88</v>
      </c>
      <c r="P222" s="67"/>
    </row>
    <row r="223" spans="2:16" ht="15.75">
      <c r="B223" s="68" t="s">
        <v>435</v>
      </c>
      <c r="C223" s="92" t="s">
        <v>110</v>
      </c>
      <c r="D223" s="93">
        <v>8</v>
      </c>
      <c r="E223" s="93"/>
      <c r="F223" s="93">
        <v>30</v>
      </c>
      <c r="G223" s="93"/>
      <c r="H223" s="93"/>
      <c r="I223" s="93"/>
      <c r="J223" s="93">
        <v>30</v>
      </c>
      <c r="K223" s="93">
        <v>20</v>
      </c>
      <c r="L223" s="93"/>
      <c r="M223" s="94">
        <f>SUM(D223:L223)</f>
        <v>88</v>
      </c>
      <c r="P223" s="70" t="s">
        <v>112</v>
      </c>
    </row>
    <row r="224" spans="2:16" ht="5.25" customHeight="1"/>
    <row r="225" spans="2:17" ht="15.75">
      <c r="B225" s="56" t="s">
        <v>149</v>
      </c>
      <c r="C225" s="57" t="s">
        <v>108</v>
      </c>
      <c r="D225" s="58"/>
      <c r="E225" s="58"/>
      <c r="F225" s="58">
        <v>30</v>
      </c>
      <c r="G225" s="58"/>
      <c r="H225" s="58"/>
      <c r="I225" s="58"/>
      <c r="J225" s="58">
        <v>22.5</v>
      </c>
      <c r="K225" s="58">
        <v>19.2</v>
      </c>
      <c r="L225" s="58"/>
      <c r="M225" s="59">
        <f>SUM(D225:L225)</f>
        <v>71.7</v>
      </c>
      <c r="P225" s="62"/>
    </row>
    <row r="226" spans="2:17" ht="15.75">
      <c r="B226" s="64" t="s">
        <v>628</v>
      </c>
      <c r="C226" s="57" t="s">
        <v>109</v>
      </c>
      <c r="D226" s="58"/>
      <c r="E226" s="58"/>
      <c r="F226" s="58">
        <v>30</v>
      </c>
      <c r="G226" s="58"/>
      <c r="H226" s="58"/>
      <c r="I226" s="58"/>
      <c r="J226" s="58">
        <v>22.5</v>
      </c>
      <c r="K226" s="58">
        <v>19.2</v>
      </c>
      <c r="L226" s="58"/>
      <c r="M226" s="59">
        <f>SUM(D226:L226)</f>
        <v>71.7</v>
      </c>
      <c r="P226" s="67"/>
    </row>
    <row r="227" spans="2:17" ht="15.75">
      <c r="B227" s="68" t="s">
        <v>435</v>
      </c>
      <c r="C227" s="92" t="s">
        <v>110</v>
      </c>
      <c r="D227" s="93"/>
      <c r="E227" s="93"/>
      <c r="F227" s="93">
        <v>30</v>
      </c>
      <c r="G227" s="93"/>
      <c r="H227" s="93"/>
      <c r="I227" s="93"/>
      <c r="J227" s="93">
        <v>18.899999999999999</v>
      </c>
      <c r="K227" s="93">
        <v>19.2</v>
      </c>
      <c r="L227" s="93"/>
      <c r="M227" s="94">
        <f>SUM(D227:L227)</f>
        <v>68.099999999999994</v>
      </c>
      <c r="N227" s="69" t="s">
        <v>179</v>
      </c>
      <c r="O227" s="1" t="s">
        <v>180</v>
      </c>
      <c r="P227" s="70" t="s">
        <v>112</v>
      </c>
    </row>
    <row r="228" spans="2:17" ht="3.75" customHeight="1">
      <c r="P228" s="41"/>
    </row>
    <row r="229" spans="2:17" ht="15.75">
      <c r="B229" s="56" t="s">
        <v>147</v>
      </c>
      <c r="C229" s="57" t="s">
        <v>108</v>
      </c>
      <c r="D229" s="58"/>
      <c r="E229" s="58"/>
      <c r="F229" s="58">
        <v>9.4090000000000007</v>
      </c>
      <c r="G229" s="58"/>
      <c r="H229" s="58"/>
      <c r="I229" s="58"/>
      <c r="J229" s="58">
        <v>26.1</v>
      </c>
      <c r="K229" s="58">
        <v>5.4</v>
      </c>
      <c r="L229" s="58"/>
      <c r="M229" s="59">
        <f>SUM(D229:L229)</f>
        <v>40.908999999999999</v>
      </c>
      <c r="P229" s="62"/>
    </row>
    <row r="230" spans="2:17" ht="15.75">
      <c r="B230" s="64" t="s">
        <v>438</v>
      </c>
      <c r="C230" s="57" t="s">
        <v>109</v>
      </c>
      <c r="D230" s="58"/>
      <c r="E230" s="58"/>
      <c r="F230" s="58">
        <v>9.4090000000000007</v>
      </c>
      <c r="G230" s="58"/>
      <c r="H230" s="58"/>
      <c r="I230" s="58"/>
      <c r="J230" s="58">
        <v>26.1</v>
      </c>
      <c r="K230" s="58">
        <v>5.4</v>
      </c>
      <c r="L230" s="58"/>
      <c r="M230" s="59">
        <f>SUM(D230:L230)</f>
        <v>40.908999999999999</v>
      </c>
      <c r="P230" s="67"/>
    </row>
    <row r="231" spans="2:17" ht="15.75">
      <c r="B231" s="68" t="s">
        <v>435</v>
      </c>
      <c r="C231" s="92" t="s">
        <v>110</v>
      </c>
      <c r="D231" s="93"/>
      <c r="E231" s="93"/>
      <c r="F231" s="93">
        <v>9.4090000000000007</v>
      </c>
      <c r="G231" s="93"/>
      <c r="H231" s="93"/>
      <c r="I231" s="93"/>
      <c r="J231" s="93">
        <v>26.1</v>
      </c>
      <c r="K231" s="93">
        <v>5.4</v>
      </c>
      <c r="L231" s="93"/>
      <c r="M231" s="94">
        <f>SUM(D231:L231)</f>
        <v>40.908999999999999</v>
      </c>
      <c r="N231" s="69"/>
      <c r="P231" s="70" t="s">
        <v>112</v>
      </c>
    </row>
    <row r="232" spans="2:17" ht="6" customHeight="1">
      <c r="P232" s="41"/>
    </row>
    <row r="233" spans="2:17" ht="15.75">
      <c r="B233" s="56" t="s">
        <v>149</v>
      </c>
      <c r="C233" s="57" t="s">
        <v>108</v>
      </c>
      <c r="D233" s="58"/>
      <c r="E233" s="58"/>
      <c r="F233" s="58">
        <v>12.9</v>
      </c>
      <c r="G233" s="58"/>
      <c r="H233" s="58"/>
      <c r="I233" s="58"/>
      <c r="J233" s="58">
        <v>10.8</v>
      </c>
      <c r="K233" s="58">
        <v>20</v>
      </c>
      <c r="L233" s="58"/>
      <c r="M233" s="59">
        <f>SUM(D233:L233)</f>
        <v>43.7</v>
      </c>
      <c r="P233" s="62"/>
    </row>
    <row r="234" spans="2:17" ht="15.75">
      <c r="B234" s="64" t="s">
        <v>439</v>
      </c>
      <c r="C234" s="57" t="s">
        <v>109</v>
      </c>
      <c r="D234" s="58"/>
      <c r="E234" s="58"/>
      <c r="F234" s="58">
        <v>12.9</v>
      </c>
      <c r="G234" s="58"/>
      <c r="H234" s="58"/>
      <c r="I234" s="58"/>
      <c r="J234" s="58">
        <v>10.8</v>
      </c>
      <c r="K234" s="58">
        <v>20</v>
      </c>
      <c r="L234" s="58"/>
      <c r="M234" s="59">
        <f>SUM(D234:L234)</f>
        <v>43.7</v>
      </c>
      <c r="P234" s="67"/>
    </row>
    <row r="235" spans="2:17" ht="15.75">
      <c r="B235" s="68" t="s">
        <v>435</v>
      </c>
      <c r="C235" s="92" t="s">
        <v>110</v>
      </c>
      <c r="D235" s="93"/>
      <c r="E235" s="93"/>
      <c r="F235" s="93">
        <v>12.9</v>
      </c>
      <c r="G235" s="93"/>
      <c r="H235" s="93"/>
      <c r="I235" s="93"/>
      <c r="J235" s="93">
        <v>10.8</v>
      </c>
      <c r="K235" s="93">
        <v>20</v>
      </c>
      <c r="L235" s="93"/>
      <c r="M235" s="94">
        <f>SUM(D235:L235)</f>
        <v>43.7</v>
      </c>
      <c r="P235" s="70" t="s">
        <v>112</v>
      </c>
    </row>
    <row r="236" spans="2:17">
      <c r="N236"/>
      <c r="O236"/>
      <c r="P236"/>
      <c r="Q236"/>
    </row>
    <row r="237" spans="2:17" ht="15.75">
      <c r="B237" s="56" t="s">
        <v>146</v>
      </c>
      <c r="C237" s="57" t="s">
        <v>108</v>
      </c>
      <c r="D237" s="58"/>
      <c r="E237" s="58"/>
      <c r="F237" s="58">
        <v>30</v>
      </c>
      <c r="G237" s="58"/>
      <c r="H237" s="58"/>
      <c r="I237" s="58"/>
      <c r="J237" s="58">
        <v>22.5</v>
      </c>
      <c r="K237" s="58">
        <v>6</v>
      </c>
      <c r="L237" s="58"/>
      <c r="M237" s="59">
        <f>SUM(D237:L237)</f>
        <v>58.5</v>
      </c>
      <c r="P237" s="62"/>
    </row>
    <row r="238" spans="2:17" ht="15.75">
      <c r="B238" s="64" t="s">
        <v>630</v>
      </c>
      <c r="C238" s="57" t="s">
        <v>109</v>
      </c>
      <c r="D238" s="58"/>
      <c r="E238" s="58"/>
      <c r="F238" s="58">
        <v>30</v>
      </c>
      <c r="G238" s="58"/>
      <c r="H238" s="58"/>
      <c r="I238" s="58"/>
      <c r="J238" s="58">
        <v>22.5</v>
      </c>
      <c r="K238" s="58">
        <v>6</v>
      </c>
      <c r="L238" s="58"/>
      <c r="M238" s="59">
        <f>SUM(D238:L238)</f>
        <v>58.5</v>
      </c>
      <c r="P238" s="67"/>
    </row>
    <row r="239" spans="2:17" ht="15.75">
      <c r="B239" s="68" t="s">
        <v>629</v>
      </c>
      <c r="C239" s="92" t="s">
        <v>110</v>
      </c>
      <c r="D239" s="93"/>
      <c r="E239" s="93"/>
      <c r="F239" s="93">
        <v>30</v>
      </c>
      <c r="G239" s="93"/>
      <c r="H239" s="93"/>
      <c r="I239" s="93"/>
      <c r="J239" s="93">
        <v>17.399999999999999</v>
      </c>
      <c r="K239" s="93">
        <v>0</v>
      </c>
      <c r="L239" s="93"/>
      <c r="M239" s="94">
        <f>SUM(D239:L239)</f>
        <v>47.4</v>
      </c>
      <c r="N239" s="128" t="s">
        <v>179</v>
      </c>
      <c r="O239" s="1" t="s">
        <v>180</v>
      </c>
      <c r="P239" s="70" t="s">
        <v>112</v>
      </c>
    </row>
    <row r="240" spans="2:17">
      <c r="N240"/>
      <c r="O240"/>
      <c r="P240"/>
      <c r="Q240"/>
    </row>
  </sheetData>
  <sheetProtection password="CC2B"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20 arası bir puan girebilirsiniz ve ondalık kısmı virgül ile ayrılmalıdır !" sqref="K229:L231 D233:D235 D229:D231 K233:L235 D225:D227 K225:L227 K221:L223 K217:L219 D209:D211 K105:L107 K205:L207 D205:D207 D197:D199 K193:L195 D193:D195 D189:D191 K189:L191 K185:L187 D185:D187 K181:L183 K161:L163 K173:L175 D173:D175 K169:L171 D169:D171 K165:L167 D165:D167 D157:D159 K213:L215 D145:D147 K145:L147 K141:L143 D141:D143 K149:L151 D149:D151 D153:D155 K129:L131 K137:L139 D137:D139 K133:L135 D133:D135 K125:L127 D129:D131 K153:L155 D125:D127 K237:L239 K197:L199 D201:D203 K201:L203 D217:D219 D221:D223 D237:D239 D117:D119 K117:L119 K121:L123 D113:D115 D177:D179 K101:L103 D101:D103 D97:D99 K97:L99 D89:D91 K89:L91 K93:L95 D93:D95 D105:D107 K113:L115 D121:D123 D109:D111 K109:L111 K209:L211 D213:D215 K157:L159 D161:D163 K177:L179 D181:D183 D62:D64 K62:L64 K58:L60 D58:D60 K66:L68 D66:D68 D70:D72 K70:L72 K54:L56 D54:D56 K50:L52 D50:D52 K46:L48 D46:D48 D75:D77 K75:L77 D79:D81 K79:L81 D38:D40 D22:D24 D42:D44 K30:L32 D30:D32 K26:L28 D26:D28 D14:D16 K14:L16 K10:L12 D10:D12 K18:L20 D18:D20 K38:L40 K42:L44 K34:L36 D34:D36 K22:L24 D84:D86 K84:L86">
      <formula1>0</formula1>
      <formula2>20</formula2>
    </dataValidation>
    <dataValidation type="decimal" allowBlank="1" showInputMessage="1" showErrorMessage="1" errorTitle="UYARI" error="Bu alan için 0-15 arası bir puan girebilirsiniz ve ondalık kısmı virgül ile ayrılmalıdır !" sqref="G229:H231 E233:E235 E229:E231 G233:H235 E225:E227 G225:H227 G221:H223 G217:H219 E209:E211 G121:H123 G205:H207 E205:E207 E197:E199 G193:H195 E193:E195 E189:E191 G189:H191 G185:H187 E185:E187 G161:H163 G169:H171 E173:E175 G181:H183 E169:E171 G165:H167 E165:E167 E157:E159 G213:H215 E145:E147 G133:H135 G141:H143 E141:E143 G153:H155 E149:E151 E153:E155 G137:H139 G145:H147 E137:E139 G129:H131 E133:E135 G125:H127 E129:E131 G157:H159 E125:E127 G237:H239 G197:H199 G201:H203 E201:E203 E217:E219 E221:E223 E237:E239 E117:E119 G117:H119 G113:H115 E113:E115 E177:E179 G101:H103 E101:E103 E97:E99 G97:H99 E89:E91 G105:H107 G93:H95 E93:E95 E105:E107 G89:H91 E121:E123 E109:E111 G109:H111 G209:H211 E213:E215 G149:H151 E161:E163 G173:H175 E181:E183 G177:H179 G70:H72 E62:E64 G58:H60 G54:H56 E58:E60 G62:H64 E66:E68 E70:E72 G66:H68 G50:H52 E54:E56 G46:H48 E50:E52 E46:E48 G79:H81 E75:E77 G75:H77 E79:E81 G34:H36 E22:E24 E42:E44 G42:H44 E30:E32 G38:H40 E26:E28 E14:E16 G14:H16 E38:E40 E10:E12 G10:H12 E18:E20 G18:H20 G22:H24 G26:H28 E34:E36 G30:H32 E84:E86 G84:H86">
      <formula1>0</formula1>
      <formula2>15</formula2>
    </dataValidation>
    <dataValidation type="decimal" allowBlank="1" showInputMessage="1" showErrorMessage="1" errorTitle="UYARI" error="Bu alan için 0-30 arası bir puan girebilirsiniz ve ondalık kısmı virgül ile ayrılmalıdır !" sqref="F229:F231 F233:F235 I229:J231 I233:J235 I225:J227 F225:F227 F221:F223 F217:F219 I209:J211 F121:F123 F193:F195 I193:J195 I189:J191 F189:F191 F161:F163 F169:F171 F181:F183 F213:F215 F133:F135 F141:F143 I141:J143 I153:J155 F137:F139 I145:J147 F129:F131 F125:F127 F237:F239 I197:J199 F201:F203 F185:F187 I185:J187 I201:J203 F197:F199 I217:J219 I221:J223 I237:J239 I117:J119 F117:F119 I177:J179 F101:F103 I101:J103 I97:J99 F97:F99 I105:J107 F93:F95 I93:J95 I89:J91 I113:J115 I109:J111 F109:F111 F89:F91 F105:F107 F113:F115 I121:J123 F209:F211 F205:F207 I205:J207 I213:J215 F149:F151 I157:J159 I125:J127 I129:J131 I133:J135 F145:F147 I137:J139 F153:F155 I149:J151 F157:F159 I161:J163 F173:F175 F165:F167 I165:J167 I181:J183 I169:J171 I173:J175 F177:F179 I70:J72 F58:F60 F54:F56 I62:J64 F66:F68 F50:F52 F46:F48 I46:J48 I50:J52 I54:J56 I58:J60 F62:F64 I66:J68 F70:F72 F79:F81 I79:J81 I75:J77 F75:F77 F34:F36 I42:J44 I38:J40 I14:J16 F14:F16 F10:F12 F18:F20 F22:F24 F26:F28 I10:J12 I18:J20 F38:F40 I26:J28 I34:J36 I22:J24 F42:F44 I30:J32 F30:F32 I84:J86 F84:F86">
      <formula1>0</formula1>
      <formula2>30</formula2>
    </dataValidation>
    <dataValidation type="list" allowBlank="1" showInputMessage="1" showErrorMessage="1" error="Lütfen kutudan bir unvan seçimi yapınız..." sqref="B233 B229 B225 B221 B217 B209 B205 B197 B193 B189 B185 B177 B173 B169 B165 B157 B145 B141 B149 B153 B137 B133 B129 B125 B201 B237 B113 B117 B121 B101 B97 B89 B93 B105 B109 B213 B161 B181 B62 B58 B66 B70 B54 B50 B46 B75 B79 B22 B34 B30 B26 B14 B10 B18 B42 B38 B84">
      <formula1>"Prof. Dr.,Doç. Dr.,Dr. Öğr. Üyesi, Arş. Gör.(Dr.), Arş. Gör., Öğr. Gör. (Dr.),Öğr. Gör"</formula1>
    </dataValidation>
  </dataValidations>
  <pageMargins left="0.7" right="0.7" top="0.75" bottom="0.75" header="0.3" footer="0.3"/>
  <pageSetup paperSize="9" scale="75" orientation="landscape" r:id="rId1"/>
  <drawing r:id="rId2"/>
</worksheet>
</file>

<file path=xl/worksheets/sheet5.xml><?xml version="1.0" encoding="utf-8"?>
<worksheet xmlns="http://schemas.openxmlformats.org/spreadsheetml/2006/main" xmlns:r="http://schemas.openxmlformats.org/officeDocument/2006/relationships">
  <dimension ref="B1:R53"/>
  <sheetViews>
    <sheetView showGridLines="0" workbookViewId="0">
      <pane ySplit="8" topLeftCell="A9" activePane="bottomLeft" state="frozen"/>
      <selection pane="bottomLeft" activeCell="M16" sqref="M16"/>
    </sheetView>
  </sheetViews>
  <sheetFormatPr defaultColWidth="9.140625" defaultRowHeight="15"/>
  <cols>
    <col min="1" max="1" width="2" style="1" customWidth="1"/>
    <col min="2" max="2" width="19.28515625" style="1" customWidth="1"/>
    <col min="3" max="3" width="13" style="1" customWidth="1"/>
    <col min="4" max="4" width="9.140625" style="1"/>
    <col min="5" max="5" width="10.140625" style="1" bestFit="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194</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535</v>
      </c>
      <c r="C10" s="57" t="s">
        <v>108</v>
      </c>
      <c r="D10" s="58"/>
      <c r="E10" s="58">
        <v>15</v>
      </c>
      <c r="F10" s="58">
        <v>13.5</v>
      </c>
      <c r="G10" s="58"/>
      <c r="H10" s="58">
        <v>2.25</v>
      </c>
      <c r="I10" s="58"/>
      <c r="J10" s="58"/>
      <c r="K10" s="58"/>
      <c r="L10" s="58"/>
      <c r="M10" s="59">
        <f>SUM(D10:L10)</f>
        <v>30.75</v>
      </c>
      <c r="N10" s="60"/>
      <c r="O10" s="61" t="s">
        <v>112</v>
      </c>
      <c r="P10" s="62"/>
      <c r="Q10" s="63"/>
      <c r="R10" s="63"/>
    </row>
    <row r="11" spans="2:18" ht="15.75">
      <c r="B11" s="64" t="s">
        <v>604</v>
      </c>
      <c r="C11" s="57" t="s">
        <v>109</v>
      </c>
      <c r="D11" s="58"/>
      <c r="E11" s="58">
        <v>15</v>
      </c>
      <c r="F11" s="58">
        <v>13.5</v>
      </c>
      <c r="G11" s="58"/>
      <c r="H11" s="58">
        <v>2.25</v>
      </c>
      <c r="I11" s="58"/>
      <c r="J11" s="58"/>
      <c r="K11" s="58"/>
      <c r="L11" s="58"/>
      <c r="M11" s="59">
        <f t="shared" ref="M11:M16" si="0">SUM(D11:L11)</f>
        <v>30.75</v>
      </c>
      <c r="N11" s="65"/>
      <c r="O11" s="66" t="s">
        <v>112</v>
      </c>
      <c r="P11" s="127"/>
      <c r="Q11" s="63"/>
      <c r="R11" s="63"/>
    </row>
    <row r="12" spans="2:18" ht="15.75" customHeight="1">
      <c r="B12" s="68" t="s">
        <v>209</v>
      </c>
      <c r="C12" s="92" t="s">
        <v>110</v>
      </c>
      <c r="D12" s="93"/>
      <c r="E12" s="93">
        <v>15</v>
      </c>
      <c r="F12" s="93">
        <v>12.3</v>
      </c>
      <c r="G12" s="93"/>
      <c r="H12" s="93">
        <v>2.25</v>
      </c>
      <c r="I12" s="93"/>
      <c r="J12" s="93"/>
      <c r="K12" s="93"/>
      <c r="L12" s="93"/>
      <c r="M12" s="94">
        <f t="shared" si="0"/>
        <v>29.55</v>
      </c>
      <c r="N12" s="69" t="s">
        <v>179</v>
      </c>
      <c r="O12" s="130" t="s">
        <v>180</v>
      </c>
      <c r="P12" s="70" t="s">
        <v>112</v>
      </c>
      <c r="Q12" s="63"/>
      <c r="R12" s="63"/>
    </row>
    <row r="13" spans="2:18" ht="5.25" customHeight="1">
      <c r="B13" s="71"/>
      <c r="C13" s="72"/>
      <c r="D13" s="72"/>
      <c r="E13" s="72"/>
      <c r="F13" s="72"/>
      <c r="G13" s="72"/>
      <c r="H13" s="72"/>
      <c r="I13" s="72"/>
      <c r="J13" s="72"/>
      <c r="K13" s="72"/>
      <c r="L13" s="72"/>
      <c r="N13" s="73"/>
      <c r="O13" s="73"/>
      <c r="P13" s="41"/>
      <c r="Q13" s="41"/>
      <c r="R13" s="41"/>
    </row>
    <row r="14" spans="2:18" ht="15.75">
      <c r="B14" s="56" t="s">
        <v>146</v>
      </c>
      <c r="C14" s="57" t="s">
        <v>108</v>
      </c>
      <c r="D14" s="58"/>
      <c r="E14" s="58"/>
      <c r="F14" s="58">
        <v>7.5</v>
      </c>
      <c r="G14" s="58"/>
      <c r="H14" s="58">
        <v>15</v>
      </c>
      <c r="I14" s="58"/>
      <c r="J14" s="58">
        <v>18.600000000000001</v>
      </c>
      <c r="K14" s="58"/>
      <c r="L14" s="58"/>
      <c r="M14" s="59">
        <f t="shared" si="0"/>
        <v>41.1</v>
      </c>
      <c r="N14" s="60"/>
      <c r="O14" s="61" t="s">
        <v>112</v>
      </c>
      <c r="P14" s="62"/>
      <c r="Q14" s="63"/>
      <c r="R14" s="63"/>
    </row>
    <row r="15" spans="2:18" ht="15.75">
      <c r="B15" s="64" t="s">
        <v>208</v>
      </c>
      <c r="C15" s="57" t="s">
        <v>109</v>
      </c>
      <c r="D15" s="58"/>
      <c r="E15" s="58"/>
      <c r="F15" s="58">
        <v>7.5</v>
      </c>
      <c r="G15" s="58"/>
      <c r="H15" s="58">
        <v>15</v>
      </c>
      <c r="I15" s="58"/>
      <c r="J15" s="58">
        <v>18.600000000000001</v>
      </c>
      <c r="K15" s="58"/>
      <c r="L15" s="58"/>
      <c r="M15" s="59">
        <f t="shared" si="0"/>
        <v>41.1</v>
      </c>
      <c r="N15" s="65"/>
      <c r="O15" s="66" t="s">
        <v>112</v>
      </c>
      <c r="P15" s="67"/>
      <c r="Q15" s="63"/>
      <c r="R15" s="63"/>
    </row>
    <row r="16" spans="2:18" ht="15.75">
      <c r="B16" s="68" t="s">
        <v>209</v>
      </c>
      <c r="C16" s="92" t="s">
        <v>110</v>
      </c>
      <c r="D16" s="93"/>
      <c r="E16" s="93"/>
      <c r="F16" s="93">
        <v>7.5</v>
      </c>
      <c r="G16" s="93"/>
      <c r="H16" s="93">
        <v>15</v>
      </c>
      <c r="I16" s="93"/>
      <c r="J16" s="93">
        <v>18.600000000000001</v>
      </c>
      <c r="K16" s="93"/>
      <c r="L16" s="93"/>
      <c r="M16" s="94">
        <f t="shared" si="0"/>
        <v>41.1</v>
      </c>
      <c r="N16" s="69"/>
      <c r="O16" s="66"/>
      <c r="P16" s="70" t="s">
        <v>112</v>
      </c>
      <c r="Q16" s="63"/>
      <c r="R16" s="63"/>
    </row>
    <row r="17" spans="2:18" ht="5.25" customHeight="1">
      <c r="B17" s="71"/>
      <c r="C17" s="72"/>
      <c r="D17" s="72"/>
      <c r="E17" s="72"/>
      <c r="F17" s="72"/>
      <c r="G17" s="72"/>
      <c r="H17" s="72"/>
      <c r="I17" s="72"/>
      <c r="J17" s="72"/>
      <c r="K17" s="72"/>
      <c r="L17" s="72"/>
      <c r="M17" s="72"/>
      <c r="N17" s="73"/>
      <c r="O17" s="73"/>
      <c r="P17" s="41"/>
      <c r="Q17" s="41"/>
      <c r="R17" s="41"/>
    </row>
    <row r="18" spans="2:18" ht="15.75">
      <c r="B18" s="56" t="s">
        <v>151</v>
      </c>
      <c r="C18" s="57" t="s">
        <v>108</v>
      </c>
      <c r="D18" s="58"/>
      <c r="E18" s="58"/>
      <c r="F18" s="58">
        <v>15.6</v>
      </c>
      <c r="G18" s="58"/>
      <c r="H18" s="58">
        <v>15</v>
      </c>
      <c r="I18" s="58"/>
      <c r="J18" s="58">
        <v>14.4</v>
      </c>
      <c r="K18" s="58"/>
      <c r="L18" s="58"/>
      <c r="M18" s="59">
        <f>SUM(D18:L18)</f>
        <v>45</v>
      </c>
      <c r="N18" s="60"/>
      <c r="O18" s="61" t="s">
        <v>112</v>
      </c>
      <c r="P18" s="62"/>
    </row>
    <row r="19" spans="2:18" ht="15.75">
      <c r="B19" s="64" t="s">
        <v>605</v>
      </c>
      <c r="C19" s="57" t="s">
        <v>109</v>
      </c>
      <c r="D19" s="58"/>
      <c r="E19" s="58"/>
      <c r="F19" s="58">
        <v>15.6</v>
      </c>
      <c r="G19" s="58"/>
      <c r="H19" s="58">
        <v>15</v>
      </c>
      <c r="I19" s="58"/>
      <c r="J19" s="58">
        <v>14.4</v>
      </c>
      <c r="K19" s="58"/>
      <c r="L19" s="58"/>
      <c r="M19" s="59">
        <f t="shared" ref="M19:M32" si="1">SUM(D19:L19)</f>
        <v>45</v>
      </c>
      <c r="N19" s="65"/>
      <c r="O19" s="66" t="s">
        <v>112</v>
      </c>
      <c r="P19" s="67"/>
    </row>
    <row r="20" spans="2:18" ht="15.75">
      <c r="B20" s="68" t="s">
        <v>209</v>
      </c>
      <c r="C20" s="92" t="s">
        <v>110</v>
      </c>
      <c r="D20" s="93"/>
      <c r="E20" s="93"/>
      <c r="F20" s="93">
        <v>15.6</v>
      </c>
      <c r="G20" s="93"/>
      <c r="H20" s="93">
        <v>15</v>
      </c>
      <c r="I20" s="93"/>
      <c r="J20" s="93">
        <v>14.4</v>
      </c>
      <c r="K20" s="93"/>
      <c r="L20" s="93"/>
      <c r="M20" s="94">
        <f t="shared" si="1"/>
        <v>45</v>
      </c>
      <c r="N20" s="69" t="s">
        <v>112</v>
      </c>
      <c r="O20" s="66" t="s">
        <v>112</v>
      </c>
      <c r="P20" s="70" t="s">
        <v>112</v>
      </c>
    </row>
    <row r="21" spans="2:18" ht="6.75" customHeight="1"/>
    <row r="22" spans="2:18" ht="15.75">
      <c r="B22" s="56" t="s">
        <v>151</v>
      </c>
      <c r="C22" s="57" t="s">
        <v>108</v>
      </c>
      <c r="D22" s="58"/>
      <c r="E22" s="58"/>
      <c r="F22" s="58">
        <v>30</v>
      </c>
      <c r="G22" s="58">
        <v>4.5</v>
      </c>
      <c r="H22" s="58">
        <v>15</v>
      </c>
      <c r="I22" s="58"/>
      <c r="J22" s="58">
        <v>0.6</v>
      </c>
      <c r="K22" s="58"/>
      <c r="L22" s="58"/>
      <c r="M22" s="59">
        <f t="shared" si="1"/>
        <v>50.1</v>
      </c>
      <c r="N22" s="60"/>
      <c r="O22" s="61" t="s">
        <v>112</v>
      </c>
      <c r="P22" s="62"/>
    </row>
    <row r="23" spans="2:18" ht="15.75">
      <c r="B23" s="64" t="s">
        <v>211</v>
      </c>
      <c r="C23" s="57" t="s">
        <v>109</v>
      </c>
      <c r="D23" s="58"/>
      <c r="E23" s="58"/>
      <c r="F23" s="58">
        <v>30</v>
      </c>
      <c r="G23" s="58">
        <v>4.5</v>
      </c>
      <c r="H23" s="58">
        <v>15</v>
      </c>
      <c r="I23" s="58"/>
      <c r="J23" s="58">
        <v>0.6</v>
      </c>
      <c r="K23" s="58"/>
      <c r="L23" s="58"/>
      <c r="M23" s="59">
        <f t="shared" si="1"/>
        <v>50.1</v>
      </c>
      <c r="N23" s="65"/>
      <c r="O23" s="66" t="s">
        <v>112</v>
      </c>
      <c r="P23" s="67"/>
    </row>
    <row r="24" spans="2:18" ht="15.75">
      <c r="B24" s="68" t="s">
        <v>210</v>
      </c>
      <c r="C24" s="92" t="s">
        <v>110</v>
      </c>
      <c r="D24" s="93"/>
      <c r="E24" s="93"/>
      <c r="F24" s="93">
        <v>30</v>
      </c>
      <c r="G24" s="93">
        <v>4.5</v>
      </c>
      <c r="H24" s="93">
        <v>15</v>
      </c>
      <c r="I24" s="93"/>
      <c r="J24" s="93">
        <v>0.6</v>
      </c>
      <c r="K24" s="93"/>
      <c r="L24" s="93"/>
      <c r="M24" s="94">
        <f t="shared" si="1"/>
        <v>50.1</v>
      </c>
      <c r="N24" s="69" t="s">
        <v>112</v>
      </c>
      <c r="O24" s="66" t="s">
        <v>112</v>
      </c>
      <c r="P24" s="70" t="s">
        <v>112</v>
      </c>
    </row>
    <row r="25" spans="2:18" ht="6" customHeight="1"/>
    <row r="26" spans="2:18" ht="15.75">
      <c r="B26" s="56" t="s">
        <v>149</v>
      </c>
      <c r="C26" s="57" t="s">
        <v>108</v>
      </c>
      <c r="D26" s="58"/>
      <c r="E26" s="58"/>
      <c r="F26" s="58">
        <v>13.5</v>
      </c>
      <c r="G26" s="58">
        <v>15</v>
      </c>
      <c r="H26" s="58">
        <v>15</v>
      </c>
      <c r="I26" s="58"/>
      <c r="J26" s="58"/>
      <c r="K26" s="58"/>
      <c r="L26" s="58">
        <v>16</v>
      </c>
      <c r="M26" s="59">
        <f t="shared" si="1"/>
        <v>59.5</v>
      </c>
      <c r="N26" s="60"/>
      <c r="O26" s="61" t="s">
        <v>112</v>
      </c>
      <c r="P26" s="62"/>
    </row>
    <row r="27" spans="2:18" ht="15.75">
      <c r="B27" s="64" t="s">
        <v>212</v>
      </c>
      <c r="C27" s="57" t="s">
        <v>109</v>
      </c>
      <c r="D27" s="58"/>
      <c r="E27" s="58"/>
      <c r="F27" s="58">
        <v>13.5</v>
      </c>
      <c r="G27" s="58">
        <v>15</v>
      </c>
      <c r="H27" s="58">
        <v>15</v>
      </c>
      <c r="I27" s="58"/>
      <c r="J27" s="58"/>
      <c r="K27" s="58"/>
      <c r="L27" s="58">
        <v>16</v>
      </c>
      <c r="M27" s="59">
        <f t="shared" si="1"/>
        <v>59.5</v>
      </c>
      <c r="N27" s="65"/>
      <c r="O27" s="66" t="s">
        <v>112</v>
      </c>
      <c r="P27" s="67"/>
    </row>
    <row r="28" spans="2:18" ht="15.75">
      <c r="B28" s="68" t="s">
        <v>210</v>
      </c>
      <c r="C28" s="92" t="s">
        <v>110</v>
      </c>
      <c r="D28" s="93"/>
      <c r="E28" s="93"/>
      <c r="F28" s="93">
        <v>13.5</v>
      </c>
      <c r="G28" s="93">
        <v>15</v>
      </c>
      <c r="H28" s="93">
        <v>15</v>
      </c>
      <c r="I28" s="93"/>
      <c r="J28" s="93"/>
      <c r="K28" s="93"/>
      <c r="L28" s="93">
        <v>8</v>
      </c>
      <c r="M28" s="94">
        <f t="shared" si="1"/>
        <v>51.5</v>
      </c>
      <c r="N28" s="69" t="s">
        <v>179</v>
      </c>
      <c r="O28" s="66" t="s">
        <v>180</v>
      </c>
      <c r="P28" s="70" t="s">
        <v>112</v>
      </c>
    </row>
    <row r="29" spans="2:18" ht="6" customHeight="1"/>
    <row r="30" spans="2:18" ht="15.75">
      <c r="B30" s="56" t="s">
        <v>151</v>
      </c>
      <c r="C30" s="57" t="s">
        <v>108</v>
      </c>
      <c r="D30" s="58"/>
      <c r="E30" s="58"/>
      <c r="F30" s="58">
        <v>19.5</v>
      </c>
      <c r="G30" s="58">
        <v>15</v>
      </c>
      <c r="H30" s="58">
        <v>15</v>
      </c>
      <c r="I30" s="58"/>
      <c r="J30" s="58">
        <v>0.6</v>
      </c>
      <c r="K30" s="58">
        <v>3</v>
      </c>
      <c r="L30" s="58"/>
      <c r="M30" s="59">
        <f t="shared" si="1"/>
        <v>53.1</v>
      </c>
      <c r="N30" s="60"/>
      <c r="O30" s="61" t="s">
        <v>112</v>
      </c>
      <c r="P30" s="62"/>
    </row>
    <row r="31" spans="2:18" ht="15.75">
      <c r="B31" s="64" t="s">
        <v>213</v>
      </c>
      <c r="C31" s="57" t="s">
        <v>109</v>
      </c>
      <c r="D31" s="58"/>
      <c r="E31" s="58"/>
      <c r="F31" s="58">
        <v>19.5</v>
      </c>
      <c r="G31" s="58">
        <v>15</v>
      </c>
      <c r="H31" s="58">
        <v>15</v>
      </c>
      <c r="I31" s="58"/>
      <c r="J31" s="58">
        <v>0.6</v>
      </c>
      <c r="K31" s="58">
        <v>3</v>
      </c>
      <c r="L31" s="58"/>
      <c r="M31" s="59">
        <f t="shared" si="1"/>
        <v>53.1</v>
      </c>
      <c r="N31" s="65"/>
      <c r="O31" s="66" t="s">
        <v>112</v>
      </c>
      <c r="P31" s="67"/>
    </row>
    <row r="32" spans="2:18" ht="15.75">
      <c r="B32" s="68" t="s">
        <v>210</v>
      </c>
      <c r="C32" s="92" t="s">
        <v>110</v>
      </c>
      <c r="D32" s="93"/>
      <c r="E32" s="93"/>
      <c r="F32" s="93">
        <v>19.5</v>
      </c>
      <c r="G32" s="93">
        <v>15</v>
      </c>
      <c r="H32" s="93">
        <v>15</v>
      </c>
      <c r="I32" s="93"/>
      <c r="J32" s="93">
        <v>0.6</v>
      </c>
      <c r="K32" s="93">
        <v>3</v>
      </c>
      <c r="L32" s="93"/>
      <c r="M32" s="94">
        <f t="shared" si="1"/>
        <v>53.1</v>
      </c>
      <c r="N32" s="69" t="s">
        <v>112</v>
      </c>
      <c r="O32" s="66" t="s">
        <v>112</v>
      </c>
      <c r="P32" s="70" t="s">
        <v>112</v>
      </c>
    </row>
    <row r="33" spans="2:16" ht="6" customHeight="1"/>
    <row r="34" spans="2:16" ht="15.75">
      <c r="B34" s="56" t="s">
        <v>149</v>
      </c>
      <c r="C34" s="57" t="s">
        <v>108</v>
      </c>
      <c r="D34" s="58"/>
      <c r="E34" s="58"/>
      <c r="F34" s="58">
        <v>30</v>
      </c>
      <c r="G34" s="58"/>
      <c r="H34" s="58"/>
      <c r="I34" s="58"/>
      <c r="J34" s="58">
        <v>2.7</v>
      </c>
      <c r="K34" s="58"/>
      <c r="L34" s="58"/>
      <c r="M34" s="59">
        <f t="shared" ref="M34:M36" si="2">SUM(D34:L34)</f>
        <v>32.700000000000003</v>
      </c>
      <c r="N34" s="60"/>
      <c r="O34" s="61" t="s">
        <v>112</v>
      </c>
      <c r="P34" s="62"/>
    </row>
    <row r="35" spans="2:16" ht="15.75">
      <c r="B35" s="64" t="s">
        <v>602</v>
      </c>
      <c r="C35" s="57" t="s">
        <v>109</v>
      </c>
      <c r="D35" s="58"/>
      <c r="E35" s="58"/>
      <c r="F35" s="58">
        <v>30</v>
      </c>
      <c r="G35" s="58"/>
      <c r="H35" s="58"/>
      <c r="I35" s="58"/>
      <c r="J35" s="58">
        <v>2.7</v>
      </c>
      <c r="K35" s="58"/>
      <c r="L35" s="58"/>
      <c r="M35" s="59">
        <f t="shared" si="2"/>
        <v>32.700000000000003</v>
      </c>
      <c r="N35" s="65"/>
      <c r="O35" s="66" t="s">
        <v>112</v>
      </c>
      <c r="P35" s="126"/>
    </row>
    <row r="36" spans="2:16" ht="15.75">
      <c r="B36" s="68" t="s">
        <v>450</v>
      </c>
      <c r="C36" s="92" t="s">
        <v>110</v>
      </c>
      <c r="D36" s="93"/>
      <c r="E36" s="93"/>
      <c r="F36" s="93">
        <v>30</v>
      </c>
      <c r="G36" s="93"/>
      <c r="H36" s="93"/>
      <c r="I36" s="93"/>
      <c r="J36" s="93">
        <v>1.8</v>
      </c>
      <c r="K36" s="93"/>
      <c r="L36" s="93"/>
      <c r="M36" s="94">
        <f t="shared" si="2"/>
        <v>31.8</v>
      </c>
      <c r="N36" s="69" t="s">
        <v>179</v>
      </c>
      <c r="O36" s="66" t="s">
        <v>180</v>
      </c>
      <c r="P36" s="70" t="s">
        <v>112</v>
      </c>
    </row>
    <row r="37" spans="2:16" ht="6" customHeight="1"/>
    <row r="38" spans="2:16" ht="15.75">
      <c r="B38" s="56" t="s">
        <v>147</v>
      </c>
      <c r="C38" s="57" t="s">
        <v>108</v>
      </c>
      <c r="D38" s="58"/>
      <c r="E38" s="58"/>
      <c r="F38" s="58">
        <v>30</v>
      </c>
      <c r="G38" s="58"/>
      <c r="H38" s="58"/>
      <c r="I38" s="58"/>
      <c r="J38" s="58"/>
      <c r="K38" s="58"/>
      <c r="L38" s="58"/>
      <c r="M38" s="59">
        <f t="shared" ref="M38:M40" si="3">SUM(D38:L38)</f>
        <v>30</v>
      </c>
      <c r="N38" s="60"/>
      <c r="O38" s="61" t="s">
        <v>112</v>
      </c>
      <c r="P38" s="62"/>
    </row>
    <row r="39" spans="2:16" ht="15.75">
      <c r="B39" s="64" t="s">
        <v>603</v>
      </c>
      <c r="C39" s="57" t="s">
        <v>109</v>
      </c>
      <c r="D39" s="58"/>
      <c r="E39" s="58"/>
      <c r="F39" s="58">
        <v>30</v>
      </c>
      <c r="G39" s="58"/>
      <c r="H39" s="58"/>
      <c r="I39" s="58"/>
      <c r="J39" s="58"/>
      <c r="K39" s="58"/>
      <c r="L39" s="58"/>
      <c r="M39" s="59">
        <f t="shared" si="3"/>
        <v>30</v>
      </c>
      <c r="N39" s="65"/>
      <c r="O39" s="66" t="s">
        <v>112</v>
      </c>
      <c r="P39" s="67"/>
    </row>
    <row r="40" spans="2:16" ht="15.75">
      <c r="B40" s="68" t="s">
        <v>450</v>
      </c>
      <c r="C40" s="92" t="s">
        <v>110</v>
      </c>
      <c r="D40" s="93"/>
      <c r="E40" s="93"/>
      <c r="F40" s="93">
        <v>30</v>
      </c>
      <c r="G40" s="93"/>
      <c r="H40" s="93"/>
      <c r="I40" s="93"/>
      <c r="J40" s="93"/>
      <c r="K40" s="93"/>
      <c r="L40" s="93"/>
      <c r="M40" s="94">
        <f t="shared" si="3"/>
        <v>30</v>
      </c>
      <c r="N40" s="69" t="s">
        <v>112</v>
      </c>
      <c r="O40" s="66" t="s">
        <v>112</v>
      </c>
      <c r="P40" s="70" t="s">
        <v>112</v>
      </c>
    </row>
    <row r="42" spans="2:16" ht="15.75">
      <c r="B42" s="56" t="s">
        <v>146</v>
      </c>
      <c r="C42" s="57" t="s">
        <v>108</v>
      </c>
      <c r="D42" s="58"/>
      <c r="E42" s="58"/>
      <c r="F42" s="58">
        <v>30</v>
      </c>
      <c r="G42" s="58"/>
      <c r="H42" s="58"/>
      <c r="I42" s="58"/>
      <c r="J42" s="58">
        <v>30</v>
      </c>
      <c r="K42" s="58"/>
      <c r="L42" s="58"/>
      <c r="M42" s="59">
        <f t="shared" ref="M42:M44" si="4">SUM(D42:L42)</f>
        <v>60</v>
      </c>
      <c r="N42" s="60"/>
      <c r="O42" s="61" t="s">
        <v>112</v>
      </c>
      <c r="P42" s="62"/>
    </row>
    <row r="43" spans="2:16" ht="15.75">
      <c r="B43" s="64" t="s">
        <v>607</v>
      </c>
      <c r="C43" s="57" t="s">
        <v>109</v>
      </c>
      <c r="D43" s="58"/>
      <c r="E43" s="58"/>
      <c r="F43" s="58">
        <v>30</v>
      </c>
      <c r="G43" s="58"/>
      <c r="H43" s="58"/>
      <c r="I43" s="58"/>
      <c r="J43" s="58">
        <v>30</v>
      </c>
      <c r="K43" s="58"/>
      <c r="L43" s="58"/>
      <c r="M43" s="59">
        <f t="shared" si="4"/>
        <v>60</v>
      </c>
      <c r="N43" s="65"/>
      <c r="O43" s="66" t="s">
        <v>112</v>
      </c>
      <c r="P43" s="67"/>
    </row>
    <row r="44" spans="2:16" ht="15.75">
      <c r="B44" s="68" t="s">
        <v>606</v>
      </c>
      <c r="C44" s="92" t="s">
        <v>110</v>
      </c>
      <c r="D44" s="93"/>
      <c r="E44" s="93"/>
      <c r="F44" s="93">
        <v>30</v>
      </c>
      <c r="G44" s="93"/>
      <c r="H44" s="93"/>
      <c r="I44" s="93"/>
      <c r="J44" s="93">
        <v>0</v>
      </c>
      <c r="K44" s="93"/>
      <c r="L44" s="93"/>
      <c r="M44" s="94">
        <f t="shared" si="4"/>
        <v>30</v>
      </c>
      <c r="N44" s="69" t="s">
        <v>179</v>
      </c>
      <c r="O44" s="66" t="s">
        <v>180</v>
      </c>
      <c r="P44" s="70" t="s">
        <v>112</v>
      </c>
    </row>
    <row r="45" spans="2:16" ht="6" customHeight="1"/>
    <row r="46" spans="2:16" ht="15.75">
      <c r="B46" s="56" t="s">
        <v>539</v>
      </c>
      <c r="C46" s="57" t="s">
        <v>108</v>
      </c>
      <c r="D46" s="58"/>
      <c r="E46" s="58"/>
      <c r="F46" s="58">
        <v>30</v>
      </c>
      <c r="G46" s="58"/>
      <c r="H46" s="58"/>
      <c r="I46" s="58"/>
      <c r="J46" s="58"/>
      <c r="K46" s="58"/>
      <c r="L46" s="58"/>
      <c r="M46" s="59">
        <f t="shared" ref="M46:M48" si="5">SUM(D46:L46)</f>
        <v>30</v>
      </c>
      <c r="N46" s="60"/>
      <c r="O46" s="61" t="s">
        <v>112</v>
      </c>
      <c r="P46" s="62"/>
    </row>
    <row r="47" spans="2:16" ht="15.75">
      <c r="B47" s="64" t="s">
        <v>608</v>
      </c>
      <c r="C47" s="57" t="s">
        <v>109</v>
      </c>
      <c r="D47" s="58"/>
      <c r="E47" s="58"/>
      <c r="F47" s="58">
        <v>30</v>
      </c>
      <c r="G47" s="58"/>
      <c r="H47" s="58"/>
      <c r="I47" s="58"/>
      <c r="J47" s="58"/>
      <c r="K47" s="58"/>
      <c r="L47" s="58"/>
      <c r="M47" s="59">
        <f t="shared" si="5"/>
        <v>30</v>
      </c>
      <c r="N47" s="65"/>
      <c r="O47" s="66" t="s">
        <v>112</v>
      </c>
      <c r="P47" s="67"/>
    </row>
    <row r="48" spans="2:16" ht="15.75">
      <c r="B48" s="68" t="s">
        <v>606</v>
      </c>
      <c r="C48" s="92" t="s">
        <v>110</v>
      </c>
      <c r="D48" s="93"/>
      <c r="E48" s="93"/>
      <c r="F48" s="93">
        <v>30</v>
      </c>
      <c r="G48" s="93"/>
      <c r="H48" s="93"/>
      <c r="I48" s="93"/>
      <c r="J48" s="93"/>
      <c r="K48" s="93"/>
      <c r="L48" s="93"/>
      <c r="M48" s="94">
        <f t="shared" si="5"/>
        <v>30</v>
      </c>
      <c r="N48" s="69" t="s">
        <v>112</v>
      </c>
      <c r="O48" s="66" t="s">
        <v>112</v>
      </c>
      <c r="P48" s="70" t="s">
        <v>112</v>
      </c>
    </row>
    <row r="50" spans="2:17">
      <c r="B50"/>
      <c r="C50"/>
      <c r="D50"/>
      <c r="E50"/>
      <c r="F50"/>
      <c r="G50"/>
      <c r="H50"/>
      <c r="I50"/>
      <c r="J50"/>
      <c r="K50"/>
      <c r="L50"/>
      <c r="M50"/>
      <c r="N50"/>
      <c r="O50"/>
      <c r="P50"/>
      <c r="Q50"/>
    </row>
    <row r="51" spans="2:17">
      <c r="B51"/>
      <c r="C51"/>
      <c r="D51"/>
      <c r="E51"/>
      <c r="F51"/>
      <c r="G51"/>
      <c r="H51"/>
      <c r="I51"/>
      <c r="J51"/>
      <c r="K51"/>
      <c r="L51"/>
      <c r="M51"/>
      <c r="N51"/>
      <c r="O51"/>
      <c r="P51"/>
      <c r="Q51"/>
    </row>
    <row r="52" spans="2:17">
      <c r="B52"/>
      <c r="C52"/>
      <c r="D52"/>
      <c r="E52"/>
      <c r="F52"/>
      <c r="G52"/>
      <c r="H52"/>
      <c r="I52"/>
      <c r="J52"/>
      <c r="K52"/>
      <c r="L52"/>
      <c r="M52"/>
      <c r="N52"/>
      <c r="O52"/>
      <c r="P52"/>
      <c r="Q52"/>
    </row>
    <row r="53" spans="2:17">
      <c r="B53"/>
      <c r="C53"/>
      <c r="D53"/>
      <c r="E53"/>
      <c r="F53"/>
      <c r="G53"/>
      <c r="H53"/>
      <c r="I53"/>
      <c r="J53"/>
      <c r="K53"/>
      <c r="L53"/>
      <c r="M53"/>
      <c r="N53"/>
      <c r="O53"/>
      <c r="P53"/>
      <c r="Q53"/>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I14:J16 I22:J24 I38:J40 I26:J28 F10:F12 I30:J32 I10:J12 F34:F36 I34:J36 F38:F40 F26:F28 F22:F24 F30:F32 F14:F16 F18:F20 I18:J20 I46:J48 F46:F48 I42:J44 F42:F44">
      <formula1>0</formula1>
      <formula2>30</formula2>
    </dataValidation>
    <dataValidation type="decimal" allowBlank="1" showInputMessage="1" showErrorMessage="1" errorTitle="UYARI" error="Bu alan için 0-15 arası bir puan girebilirsiniz ve ondalık kısmı virgül ile ayrılmalıdır !" sqref="E30:E32 G22:H24 E26:E28 G38:H40 E22:E24 G26:H28 E18:E20 G10:H12 E14:E16 G30:H32 G14:H16 E34:E36 G34:H36 E38:E40 E10:E12 G18:H20 G46:H48 E42:E44 E46:E48 G42:H44">
      <formula1>0</formula1>
      <formula2>15</formula2>
    </dataValidation>
    <dataValidation type="decimal" allowBlank="1" showInputMessage="1" showErrorMessage="1" errorTitle="UYARI" error="Bu alan için 0-20 arası bir puan girebilirsiniz ve ondalık kısmı virgül ile ayrılmalıdır !" sqref="K10:L12 D30:D32 K26:L28 D26:D28 K38:L40 D22:D24 K22:L24 D18:D20 K18:L20 D14:D16 K14:L16 D10:D12 D34:D36 K34:L36 D38:D40 K30:L32 K46:L48 D42:D44 K42:L44 D46:D48">
      <formula1>0</formula1>
      <formula2>20</formula2>
    </dataValidation>
  </dataValidations>
  <pageMargins left="0.7" right="0.7" top="0.75" bottom="0.75" header="0.3" footer="0.3"/>
  <pageSetup paperSize="9" scale="9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Ünvan Seçiniz" prompt="Ünvan Seçiniz">
          <x14:formula1>
            <xm:f>unvan!$B$3:$B$10</xm:f>
          </x14:formula1>
          <xm:sqref>B14 B30 B26 B22 B18</xm:sqref>
        </x14:dataValidation>
        <x14:dataValidation type="list" allowBlank="1" showInputMessage="1" showErrorMessage="1" error="Ünvan Seçiniz" prompt="Ünvan Seçiniz">
          <x14:formula1>
            <xm:f>unvan!$B$2:$B$10</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dimension ref="B1:R113"/>
  <sheetViews>
    <sheetView showGridLines="0" workbookViewId="0">
      <pane ySplit="8" topLeftCell="A48" activePane="bottomLeft" state="frozen"/>
      <selection pane="bottomLeft"/>
    </sheetView>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116</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147</v>
      </c>
      <c r="C10" s="57" t="s">
        <v>108</v>
      </c>
      <c r="D10" s="58"/>
      <c r="E10" s="58"/>
      <c r="F10" s="58">
        <v>9.3000000000000007</v>
      </c>
      <c r="G10" s="58"/>
      <c r="H10" s="58"/>
      <c r="I10" s="58"/>
      <c r="J10" s="58">
        <v>30</v>
      </c>
      <c r="K10" s="58"/>
      <c r="L10" s="58"/>
      <c r="M10" s="59">
        <f>SUM(D10:L10)</f>
        <v>39.299999999999997</v>
      </c>
      <c r="N10" s="60"/>
      <c r="O10" s="61" t="s">
        <v>112</v>
      </c>
      <c r="P10" s="62"/>
      <c r="Q10" s="63"/>
      <c r="R10" s="63"/>
    </row>
    <row r="11" spans="2:18" ht="15.75">
      <c r="B11" s="64" t="s">
        <v>135</v>
      </c>
      <c r="C11" s="57" t="s">
        <v>109</v>
      </c>
      <c r="D11" s="58"/>
      <c r="E11" s="58"/>
      <c r="F11" s="58">
        <v>9.3000000000000007</v>
      </c>
      <c r="G11" s="58"/>
      <c r="H11" s="58"/>
      <c r="I11" s="58"/>
      <c r="J11" s="58">
        <v>30</v>
      </c>
      <c r="K11" s="58"/>
      <c r="L11" s="58"/>
      <c r="M11" s="59">
        <f>SUM(D11:L11)</f>
        <v>39.299999999999997</v>
      </c>
      <c r="N11" s="65"/>
      <c r="O11" s="66" t="s">
        <v>112</v>
      </c>
      <c r="P11" s="67"/>
      <c r="Q11" s="63"/>
      <c r="R11" s="63"/>
    </row>
    <row r="12" spans="2:18" ht="15.75">
      <c r="B12" s="68" t="s">
        <v>247</v>
      </c>
      <c r="C12" s="92" t="s">
        <v>110</v>
      </c>
      <c r="D12" s="93"/>
      <c r="E12" s="93"/>
      <c r="F12" s="93">
        <v>9.3000000000000007</v>
      </c>
      <c r="G12" s="93"/>
      <c r="H12" s="93"/>
      <c r="I12" s="93"/>
      <c r="J12" s="93">
        <v>30</v>
      </c>
      <c r="K12" s="93"/>
      <c r="L12" s="93"/>
      <c r="M12" s="101">
        <f>SUM(D12:L12)</f>
        <v>39.299999999999997</v>
      </c>
      <c r="N12" s="69" t="s">
        <v>112</v>
      </c>
      <c r="O12" s="66" t="s">
        <v>112</v>
      </c>
      <c r="P12" s="70" t="s">
        <v>112</v>
      </c>
      <c r="Q12" s="63"/>
      <c r="R12" s="63"/>
    </row>
    <row r="13" spans="2:18" ht="5.25" customHeight="1">
      <c r="B13" s="71"/>
      <c r="C13" s="72"/>
      <c r="D13" s="72"/>
      <c r="E13" s="72"/>
      <c r="F13" s="72"/>
      <c r="G13" s="72"/>
      <c r="H13" s="72"/>
      <c r="I13" s="72"/>
      <c r="J13" s="72"/>
      <c r="K13" s="72"/>
      <c r="L13" s="72"/>
      <c r="M13" s="72"/>
      <c r="N13" s="73"/>
      <c r="O13" s="73"/>
      <c r="P13" s="41"/>
      <c r="Q13" s="41"/>
      <c r="R13" s="41"/>
    </row>
    <row r="14" spans="2:18" ht="15.75">
      <c r="B14" s="56" t="s">
        <v>146</v>
      </c>
      <c r="C14" s="57" t="s">
        <v>108</v>
      </c>
      <c r="D14" s="58"/>
      <c r="E14" s="58"/>
      <c r="F14" s="58">
        <v>30</v>
      </c>
      <c r="G14" s="58"/>
      <c r="H14" s="58"/>
      <c r="I14" s="58"/>
      <c r="J14" s="58">
        <v>7.8</v>
      </c>
      <c r="K14" s="58"/>
      <c r="L14" s="58"/>
      <c r="M14" s="59">
        <f>SUM(D14:L14)</f>
        <v>37.799999999999997</v>
      </c>
      <c r="N14" s="60"/>
      <c r="O14" s="61" t="s">
        <v>112</v>
      </c>
      <c r="P14" s="62"/>
      <c r="Q14" s="63"/>
      <c r="R14" s="63"/>
    </row>
    <row r="15" spans="2:18" ht="15.75">
      <c r="B15" s="64" t="s">
        <v>592</v>
      </c>
      <c r="C15" s="57" t="s">
        <v>109</v>
      </c>
      <c r="D15" s="58"/>
      <c r="E15" s="58"/>
      <c r="F15" s="58">
        <v>30</v>
      </c>
      <c r="G15" s="58"/>
      <c r="H15" s="58"/>
      <c r="I15" s="58"/>
      <c r="J15" s="58">
        <v>7.8</v>
      </c>
      <c r="K15" s="58"/>
      <c r="L15" s="58"/>
      <c r="M15" s="59">
        <f>SUM(D15:L15)</f>
        <v>37.799999999999997</v>
      </c>
      <c r="N15" s="65"/>
      <c r="O15" s="66" t="s">
        <v>112</v>
      </c>
      <c r="P15" s="67"/>
      <c r="Q15" s="63"/>
      <c r="R15" s="63"/>
    </row>
    <row r="16" spans="2:18" ht="15.75">
      <c r="B16" s="68" t="s">
        <v>133</v>
      </c>
      <c r="C16" s="92" t="s">
        <v>110</v>
      </c>
      <c r="D16" s="93"/>
      <c r="E16" s="93"/>
      <c r="F16" s="93">
        <v>30</v>
      </c>
      <c r="G16" s="93"/>
      <c r="H16" s="93"/>
      <c r="I16" s="93"/>
      <c r="J16" s="93">
        <v>4.8</v>
      </c>
      <c r="K16" s="93"/>
      <c r="L16" s="93"/>
      <c r="M16" s="101">
        <f>SUM(D16:L16)</f>
        <v>34.799999999999997</v>
      </c>
      <c r="N16" s="69" t="s">
        <v>179</v>
      </c>
      <c r="O16" s="66" t="s">
        <v>180</v>
      </c>
      <c r="P16" s="70" t="s">
        <v>112</v>
      </c>
      <c r="Q16" s="63"/>
      <c r="R16" s="63"/>
    </row>
    <row r="17" spans="2:18" ht="9.75" customHeight="1">
      <c r="B17" s="71"/>
      <c r="C17" s="72"/>
      <c r="D17" s="72"/>
      <c r="E17" s="72"/>
      <c r="F17" s="72"/>
      <c r="G17" s="72"/>
      <c r="H17" s="72"/>
      <c r="I17" s="72"/>
      <c r="J17" s="72"/>
      <c r="K17" s="72"/>
      <c r="L17" s="72"/>
      <c r="M17" s="72"/>
      <c r="N17" s="73"/>
      <c r="O17" s="73"/>
      <c r="P17" s="41"/>
      <c r="Q17" s="41"/>
      <c r="R17" s="41"/>
    </row>
    <row r="18" spans="2:18" ht="15.75">
      <c r="B18" s="56" t="s">
        <v>149</v>
      </c>
      <c r="C18" s="57" t="s">
        <v>108</v>
      </c>
      <c r="D18" s="58"/>
      <c r="E18" s="58"/>
      <c r="F18" s="58">
        <v>30</v>
      </c>
      <c r="G18" s="58"/>
      <c r="H18" s="58"/>
      <c r="I18" s="58"/>
      <c r="J18" s="58">
        <v>16.5</v>
      </c>
      <c r="K18" s="58">
        <v>3</v>
      </c>
      <c r="L18" s="58"/>
      <c r="M18" s="59">
        <f>SUM(D18:L18)</f>
        <v>49.5</v>
      </c>
      <c r="N18" s="60"/>
      <c r="O18" s="61" t="s">
        <v>112</v>
      </c>
      <c r="P18" s="62"/>
    </row>
    <row r="19" spans="2:18" ht="15.75">
      <c r="B19" s="64" t="s">
        <v>248</v>
      </c>
      <c r="C19" s="57" t="s">
        <v>109</v>
      </c>
      <c r="D19" s="58"/>
      <c r="E19" s="58"/>
      <c r="F19" s="58">
        <v>30</v>
      </c>
      <c r="G19" s="58"/>
      <c r="H19" s="58"/>
      <c r="I19" s="58"/>
      <c r="J19" s="58">
        <v>16.5</v>
      </c>
      <c r="K19" s="58">
        <v>3</v>
      </c>
      <c r="L19" s="58"/>
      <c r="M19" s="59">
        <f>SUM(D19:L19)</f>
        <v>49.5</v>
      </c>
      <c r="N19" s="65"/>
      <c r="O19" s="66" t="s">
        <v>112</v>
      </c>
      <c r="P19" s="67"/>
    </row>
    <row r="20" spans="2:18" ht="15.75">
      <c r="B20" s="68" t="s">
        <v>133</v>
      </c>
      <c r="C20" s="92" t="s">
        <v>110</v>
      </c>
      <c r="D20" s="93"/>
      <c r="E20" s="93"/>
      <c r="F20" s="93">
        <v>30</v>
      </c>
      <c r="G20" s="93"/>
      <c r="H20" s="93"/>
      <c r="I20" s="93"/>
      <c r="J20" s="93">
        <v>13.5</v>
      </c>
      <c r="K20" s="93">
        <v>3</v>
      </c>
      <c r="L20" s="93"/>
      <c r="M20" s="101">
        <f>SUM(D20:L20)</f>
        <v>46.5</v>
      </c>
      <c r="N20" s="69" t="s">
        <v>179</v>
      </c>
      <c r="O20" s="66" t="s">
        <v>180</v>
      </c>
      <c r="P20" s="70" t="s">
        <v>112</v>
      </c>
    </row>
    <row r="21" spans="2:18" ht="7.5" customHeight="1"/>
    <row r="22" spans="2:18" ht="15.75">
      <c r="B22" s="56" t="s">
        <v>149</v>
      </c>
      <c r="C22" s="57" t="s">
        <v>108</v>
      </c>
      <c r="D22" s="58"/>
      <c r="E22" s="58"/>
      <c r="F22" s="58">
        <v>30</v>
      </c>
      <c r="G22" s="58"/>
      <c r="H22" s="58"/>
      <c r="I22" s="58"/>
      <c r="J22" s="58">
        <v>30</v>
      </c>
      <c r="K22" s="58">
        <v>1.8</v>
      </c>
      <c r="L22" s="58"/>
      <c r="M22" s="59">
        <f>SUM(D22:L22)</f>
        <v>61.8</v>
      </c>
      <c r="N22" s="60"/>
      <c r="O22" s="61" t="s">
        <v>112</v>
      </c>
      <c r="P22" s="62"/>
    </row>
    <row r="23" spans="2:18" ht="15.75">
      <c r="B23" s="64" t="s">
        <v>249</v>
      </c>
      <c r="C23" s="57" t="s">
        <v>109</v>
      </c>
      <c r="D23" s="58"/>
      <c r="E23" s="58"/>
      <c r="F23" s="58">
        <v>30</v>
      </c>
      <c r="G23" s="58"/>
      <c r="H23" s="58"/>
      <c r="I23" s="58"/>
      <c r="J23" s="58">
        <v>30</v>
      </c>
      <c r="K23" s="58">
        <v>1.8</v>
      </c>
      <c r="L23" s="58"/>
      <c r="M23" s="59">
        <f>SUM(D23:L23)</f>
        <v>61.8</v>
      </c>
      <c r="N23" s="65"/>
      <c r="O23" s="66" t="s">
        <v>112</v>
      </c>
      <c r="P23" s="67"/>
    </row>
    <row r="24" spans="2:18" ht="15.75">
      <c r="B24" s="68" t="s">
        <v>133</v>
      </c>
      <c r="C24" s="92" t="s">
        <v>110</v>
      </c>
      <c r="D24" s="93"/>
      <c r="E24" s="93"/>
      <c r="F24" s="93">
        <v>30</v>
      </c>
      <c r="G24" s="93"/>
      <c r="H24" s="93"/>
      <c r="I24" s="93"/>
      <c r="J24" s="93">
        <v>27.6</v>
      </c>
      <c r="K24" s="93">
        <v>1.8</v>
      </c>
      <c r="L24" s="93"/>
      <c r="M24" s="101">
        <f>SUM(D24:L24)</f>
        <v>59.4</v>
      </c>
      <c r="N24" s="69" t="s">
        <v>179</v>
      </c>
      <c r="O24" s="66" t="s">
        <v>180</v>
      </c>
      <c r="P24" s="70" t="s">
        <v>112</v>
      </c>
    </row>
    <row r="25" spans="2:18" ht="7.5" customHeight="1"/>
    <row r="26" spans="2:18" ht="15.75">
      <c r="B26" s="56" t="s">
        <v>149</v>
      </c>
      <c r="C26" s="57" t="s">
        <v>108</v>
      </c>
      <c r="D26" s="58"/>
      <c r="E26" s="58"/>
      <c r="F26" s="58">
        <v>30</v>
      </c>
      <c r="G26" s="58"/>
      <c r="H26" s="58"/>
      <c r="I26" s="58"/>
      <c r="J26" s="58">
        <v>30</v>
      </c>
      <c r="K26" s="58"/>
      <c r="L26" s="58"/>
      <c r="M26" s="59">
        <f>SUM(D26:L26)</f>
        <v>60</v>
      </c>
      <c r="N26" s="60"/>
      <c r="O26" s="61" t="s">
        <v>112</v>
      </c>
      <c r="P26" s="62"/>
    </row>
    <row r="27" spans="2:18" ht="15.75">
      <c r="B27" s="64" t="s">
        <v>134</v>
      </c>
      <c r="C27" s="57" t="s">
        <v>109</v>
      </c>
      <c r="D27" s="58"/>
      <c r="E27" s="58"/>
      <c r="F27" s="58">
        <v>30</v>
      </c>
      <c r="G27" s="58"/>
      <c r="H27" s="58"/>
      <c r="I27" s="58"/>
      <c r="J27" s="58">
        <v>30</v>
      </c>
      <c r="K27" s="58"/>
      <c r="L27" s="58"/>
      <c r="M27" s="59">
        <f>SUM(D27:L27)</f>
        <v>60</v>
      </c>
      <c r="N27" s="65"/>
      <c r="O27" s="66" t="s">
        <v>112</v>
      </c>
      <c r="P27" s="127"/>
    </row>
    <row r="28" spans="2:18" ht="15.75">
      <c r="B28" s="68" t="s">
        <v>133</v>
      </c>
      <c r="C28" s="92" t="s">
        <v>110</v>
      </c>
      <c r="D28" s="93"/>
      <c r="E28" s="93"/>
      <c r="F28" s="93">
        <v>11.5</v>
      </c>
      <c r="G28" s="93"/>
      <c r="H28" s="93"/>
      <c r="I28" s="93"/>
      <c r="J28" s="93">
        <v>25.6</v>
      </c>
      <c r="K28" s="93"/>
      <c r="L28" s="93"/>
      <c r="M28" s="101">
        <f>SUM(D28:L28)</f>
        <v>37.1</v>
      </c>
      <c r="N28" s="69" t="s">
        <v>179</v>
      </c>
      <c r="O28" s="66" t="s">
        <v>180</v>
      </c>
      <c r="P28" s="70" t="s">
        <v>112</v>
      </c>
    </row>
    <row r="29" spans="2:18" ht="7.5" customHeight="1"/>
    <row r="30" spans="2:18" ht="15.75">
      <c r="B30" s="56" t="s">
        <v>147</v>
      </c>
      <c r="C30" s="57" t="s">
        <v>108</v>
      </c>
      <c r="D30" s="58"/>
      <c r="E30" s="58"/>
      <c r="F30" s="58">
        <v>7.5</v>
      </c>
      <c r="G30" s="58"/>
      <c r="H30" s="58"/>
      <c r="I30" s="58"/>
      <c r="J30" s="58">
        <v>30</v>
      </c>
      <c r="K30" s="58"/>
      <c r="L30" s="58"/>
      <c r="M30" s="59">
        <f>SUM(D30:L30)</f>
        <v>37.5</v>
      </c>
      <c r="N30" s="60"/>
      <c r="O30" s="61" t="s">
        <v>112</v>
      </c>
      <c r="P30" s="62"/>
    </row>
    <row r="31" spans="2:18" ht="15.75">
      <c r="B31" s="64" t="s">
        <v>132</v>
      </c>
      <c r="C31" s="57" t="s">
        <v>109</v>
      </c>
      <c r="D31" s="58"/>
      <c r="E31" s="58"/>
      <c r="F31" s="58">
        <v>7.5</v>
      </c>
      <c r="G31" s="58"/>
      <c r="H31" s="58"/>
      <c r="I31" s="58"/>
      <c r="J31" s="58">
        <v>30</v>
      </c>
      <c r="K31" s="58"/>
      <c r="L31" s="58"/>
      <c r="M31" s="59">
        <f>SUM(D31:L31)</f>
        <v>37.5</v>
      </c>
      <c r="N31" s="65"/>
      <c r="O31" s="66" t="s">
        <v>112</v>
      </c>
      <c r="P31" s="67"/>
    </row>
    <row r="32" spans="2:18" ht="15.75">
      <c r="B32" s="68" t="s">
        <v>133</v>
      </c>
      <c r="C32" s="92" t="s">
        <v>110</v>
      </c>
      <c r="D32" s="93"/>
      <c r="E32" s="93"/>
      <c r="F32" s="93">
        <v>7.5</v>
      </c>
      <c r="G32" s="93"/>
      <c r="H32" s="93"/>
      <c r="I32" s="93"/>
      <c r="J32" s="93">
        <v>30</v>
      </c>
      <c r="K32" s="93"/>
      <c r="L32" s="93"/>
      <c r="M32" s="101">
        <f>SUM(D32:L32)</f>
        <v>37.5</v>
      </c>
      <c r="N32" s="69" t="s">
        <v>112</v>
      </c>
      <c r="O32" s="66" t="s">
        <v>112</v>
      </c>
      <c r="P32" s="70" t="s">
        <v>112</v>
      </c>
    </row>
    <row r="33" spans="2:18" ht="7.5" customHeight="1"/>
    <row r="34" spans="2:18" ht="15.75">
      <c r="B34" s="56" t="s">
        <v>146</v>
      </c>
      <c r="C34" s="57" t="s">
        <v>108</v>
      </c>
      <c r="D34" s="58"/>
      <c r="E34" s="58"/>
      <c r="F34" s="58">
        <v>30</v>
      </c>
      <c r="G34" s="58"/>
      <c r="H34" s="58"/>
      <c r="I34" s="58"/>
      <c r="J34" s="58">
        <v>30</v>
      </c>
      <c r="K34" s="58"/>
      <c r="L34" s="58"/>
      <c r="M34" s="59">
        <f>SUM(D34:L34)</f>
        <v>60</v>
      </c>
      <c r="N34" s="60"/>
      <c r="O34" s="61" t="s">
        <v>112</v>
      </c>
      <c r="P34" s="62"/>
      <c r="Q34" s="63"/>
      <c r="R34" s="63"/>
    </row>
    <row r="35" spans="2:18" ht="15.75">
      <c r="B35" s="64" t="s">
        <v>136</v>
      </c>
      <c r="C35" s="57" t="s">
        <v>109</v>
      </c>
      <c r="D35" s="58"/>
      <c r="E35" s="58"/>
      <c r="F35" s="58">
        <v>30</v>
      </c>
      <c r="G35" s="58"/>
      <c r="H35" s="58"/>
      <c r="I35" s="58"/>
      <c r="J35" s="58">
        <v>30</v>
      </c>
      <c r="K35" s="58"/>
      <c r="L35" s="58"/>
      <c r="M35" s="59">
        <f>SUM(D35:L35)</f>
        <v>60</v>
      </c>
      <c r="N35" s="65"/>
      <c r="O35" s="66" t="s">
        <v>112</v>
      </c>
      <c r="P35" s="67"/>
      <c r="Q35" s="63"/>
      <c r="R35" s="63"/>
    </row>
    <row r="36" spans="2:18" ht="15.75">
      <c r="B36" s="68" t="s">
        <v>133</v>
      </c>
      <c r="C36" s="92" t="s">
        <v>110</v>
      </c>
      <c r="D36" s="93"/>
      <c r="E36" s="93"/>
      <c r="F36" s="93">
        <v>30</v>
      </c>
      <c r="G36" s="93"/>
      <c r="H36" s="93"/>
      <c r="I36" s="93"/>
      <c r="J36" s="93">
        <v>12.6</v>
      </c>
      <c r="K36" s="93"/>
      <c r="L36" s="93"/>
      <c r="M36" s="101">
        <f>SUM(D36:L36)</f>
        <v>42.6</v>
      </c>
      <c r="N36" s="69" t="s">
        <v>179</v>
      </c>
      <c r="O36" s="66" t="s">
        <v>180</v>
      </c>
      <c r="P36" s="70" t="s">
        <v>112</v>
      </c>
      <c r="Q36" s="63"/>
      <c r="R36" s="63"/>
    </row>
    <row r="37" spans="2:18" ht="6.75" customHeight="1">
      <c r="B37" s="71"/>
      <c r="C37" s="72"/>
      <c r="D37" s="72"/>
      <c r="E37" s="72"/>
      <c r="F37" s="72"/>
      <c r="G37" s="72"/>
      <c r="H37" s="72"/>
      <c r="I37" s="72"/>
      <c r="J37" s="72"/>
      <c r="K37" s="72"/>
      <c r="L37" s="72"/>
      <c r="M37" s="72"/>
      <c r="N37" s="73"/>
      <c r="O37" s="73"/>
      <c r="P37" s="41"/>
      <c r="Q37" s="41"/>
      <c r="R37" s="41"/>
    </row>
    <row r="38" spans="2:18" ht="15.75">
      <c r="B38" s="56" t="s">
        <v>146</v>
      </c>
      <c r="C38" s="57" t="s">
        <v>108</v>
      </c>
      <c r="D38" s="58"/>
      <c r="E38" s="58"/>
      <c r="F38" s="58">
        <v>26.4</v>
      </c>
      <c r="G38" s="58"/>
      <c r="H38" s="58"/>
      <c r="I38" s="58"/>
      <c r="J38" s="58">
        <v>30</v>
      </c>
      <c r="K38" s="58"/>
      <c r="L38" s="58"/>
      <c r="M38" s="59">
        <f>SUM(D38:L38)</f>
        <v>56.4</v>
      </c>
      <c r="N38" s="60"/>
      <c r="O38" s="61" t="s">
        <v>112</v>
      </c>
      <c r="P38" s="62"/>
    </row>
    <row r="39" spans="2:18" ht="15.75">
      <c r="B39" s="64" t="s">
        <v>250</v>
      </c>
      <c r="C39" s="57" t="s">
        <v>109</v>
      </c>
      <c r="D39" s="58"/>
      <c r="E39" s="58"/>
      <c r="F39" s="58">
        <v>26.4</v>
      </c>
      <c r="G39" s="58"/>
      <c r="H39" s="58"/>
      <c r="I39" s="58"/>
      <c r="J39" s="58">
        <v>30</v>
      </c>
      <c r="K39" s="58"/>
      <c r="L39" s="58"/>
      <c r="M39" s="59">
        <f>SUM(D39:L39)</f>
        <v>56.4</v>
      </c>
      <c r="N39" s="65"/>
      <c r="O39" s="66" t="s">
        <v>112</v>
      </c>
      <c r="P39" s="127"/>
    </row>
    <row r="40" spans="2:18" ht="15.75">
      <c r="B40" s="68" t="s">
        <v>133</v>
      </c>
      <c r="C40" s="92" t="s">
        <v>110</v>
      </c>
      <c r="D40" s="93"/>
      <c r="E40" s="93"/>
      <c r="F40" s="93">
        <v>26.4</v>
      </c>
      <c r="G40" s="93"/>
      <c r="H40" s="93"/>
      <c r="I40" s="93"/>
      <c r="J40" s="93">
        <v>15</v>
      </c>
      <c r="K40" s="93"/>
      <c r="L40" s="93"/>
      <c r="M40" s="101">
        <f>SUM(D40:L40)</f>
        <v>41.4</v>
      </c>
      <c r="N40" s="69" t="s">
        <v>179</v>
      </c>
      <c r="O40" s="66" t="s">
        <v>180</v>
      </c>
      <c r="P40" s="70" t="s">
        <v>112</v>
      </c>
    </row>
    <row r="41" spans="2:18" ht="6" customHeight="1"/>
    <row r="42" spans="2:18" ht="15.75">
      <c r="B42" s="56" t="s">
        <v>147</v>
      </c>
      <c r="C42" s="57" t="s">
        <v>108</v>
      </c>
      <c r="D42" s="58"/>
      <c r="E42" s="58"/>
      <c r="F42" s="58">
        <v>15.1</v>
      </c>
      <c r="G42" s="58"/>
      <c r="H42" s="58"/>
      <c r="I42" s="58"/>
      <c r="J42" s="58">
        <v>30</v>
      </c>
      <c r="K42" s="58">
        <v>2.4</v>
      </c>
      <c r="L42" s="58"/>
      <c r="M42" s="59">
        <f>SUM(D42:L42)</f>
        <v>47.5</v>
      </c>
      <c r="N42" s="60"/>
      <c r="O42" s="61" t="s">
        <v>112</v>
      </c>
      <c r="P42" s="62"/>
    </row>
    <row r="43" spans="2:18" ht="15.75">
      <c r="B43" s="64" t="s">
        <v>251</v>
      </c>
      <c r="C43" s="57" t="s">
        <v>109</v>
      </c>
      <c r="D43" s="58"/>
      <c r="E43" s="58"/>
      <c r="F43" s="58">
        <v>15.1</v>
      </c>
      <c r="G43" s="58"/>
      <c r="H43" s="58"/>
      <c r="I43" s="58"/>
      <c r="J43" s="58">
        <v>30</v>
      </c>
      <c r="K43" s="58">
        <v>2.4</v>
      </c>
      <c r="L43" s="58"/>
      <c r="M43" s="59">
        <f>SUM(D43:L43)</f>
        <v>47.5</v>
      </c>
      <c r="N43" s="65"/>
      <c r="O43" s="66" t="s">
        <v>112</v>
      </c>
      <c r="P43" s="67"/>
    </row>
    <row r="44" spans="2:18" ht="15.75">
      <c r="B44" s="68" t="s">
        <v>133</v>
      </c>
      <c r="C44" s="92" t="s">
        <v>110</v>
      </c>
      <c r="D44" s="93"/>
      <c r="E44" s="93"/>
      <c r="F44" s="93">
        <v>15.1</v>
      </c>
      <c r="G44" s="93"/>
      <c r="H44" s="93"/>
      <c r="I44" s="93"/>
      <c r="J44" s="93">
        <v>30</v>
      </c>
      <c r="K44" s="93">
        <v>2.4</v>
      </c>
      <c r="L44" s="93"/>
      <c r="M44" s="101">
        <f>SUM(D44:L44)</f>
        <v>47.5</v>
      </c>
      <c r="N44" s="69"/>
      <c r="O44" s="66"/>
      <c r="P44" s="70" t="s">
        <v>112</v>
      </c>
    </row>
    <row r="45" spans="2:18" ht="7.5" customHeight="1"/>
    <row r="46" spans="2:18" ht="15.75">
      <c r="B46" s="56" t="s">
        <v>147</v>
      </c>
      <c r="C46" s="57" t="s">
        <v>108</v>
      </c>
      <c r="D46" s="58"/>
      <c r="E46" s="58"/>
      <c r="F46" s="58">
        <v>24</v>
      </c>
      <c r="G46" s="58"/>
      <c r="H46" s="58"/>
      <c r="I46" s="58"/>
      <c r="J46" s="58">
        <v>30</v>
      </c>
      <c r="K46" s="58"/>
      <c r="L46" s="58"/>
      <c r="M46" s="59">
        <f>SUM(D46:L46)</f>
        <v>54</v>
      </c>
      <c r="N46" s="60"/>
      <c r="O46" s="61" t="s">
        <v>112</v>
      </c>
      <c r="P46" s="62"/>
    </row>
    <row r="47" spans="2:18" ht="15.75">
      <c r="B47" s="64" t="s">
        <v>252</v>
      </c>
      <c r="C47" s="57" t="s">
        <v>109</v>
      </c>
      <c r="D47" s="58"/>
      <c r="E47" s="58"/>
      <c r="F47" s="58">
        <v>24</v>
      </c>
      <c r="G47" s="58"/>
      <c r="H47" s="58"/>
      <c r="I47" s="58"/>
      <c r="J47" s="58">
        <v>30</v>
      </c>
      <c r="K47" s="58"/>
      <c r="L47" s="58"/>
      <c r="M47" s="59">
        <f>SUM(D47:L47)</f>
        <v>54</v>
      </c>
      <c r="N47" s="65"/>
      <c r="O47" s="66" t="s">
        <v>112</v>
      </c>
      <c r="P47" s="67"/>
    </row>
    <row r="48" spans="2:18" ht="15.75">
      <c r="B48" s="68" t="s">
        <v>133</v>
      </c>
      <c r="C48" s="92" t="s">
        <v>110</v>
      </c>
      <c r="D48" s="93"/>
      <c r="E48" s="93"/>
      <c r="F48" s="93">
        <v>24</v>
      </c>
      <c r="G48" s="93"/>
      <c r="H48" s="93"/>
      <c r="I48" s="93"/>
      <c r="J48" s="93">
        <v>30</v>
      </c>
      <c r="K48" s="93"/>
      <c r="L48" s="93"/>
      <c r="M48" s="101">
        <f>SUM(D48:L48)</f>
        <v>54</v>
      </c>
      <c r="N48" s="69" t="s">
        <v>112</v>
      </c>
      <c r="O48" s="66" t="s">
        <v>112</v>
      </c>
      <c r="P48" s="70" t="s">
        <v>112</v>
      </c>
    </row>
    <row r="49" spans="2:18" ht="6.75" customHeight="1"/>
    <row r="50" spans="2:18" ht="15.75">
      <c r="B50" s="56" t="s">
        <v>147</v>
      </c>
      <c r="C50" s="57" t="s">
        <v>108</v>
      </c>
      <c r="D50" s="58"/>
      <c r="E50" s="58"/>
      <c r="F50" s="58"/>
      <c r="G50" s="58"/>
      <c r="H50" s="58"/>
      <c r="I50" s="58"/>
      <c r="J50" s="58">
        <v>30</v>
      </c>
      <c r="K50" s="58">
        <v>2.4</v>
      </c>
      <c r="L50" s="58"/>
      <c r="M50" s="59">
        <f>SUM(D50:L50)</f>
        <v>32.4</v>
      </c>
      <c r="N50" s="60"/>
      <c r="O50" s="61" t="s">
        <v>112</v>
      </c>
      <c r="P50" s="62"/>
    </row>
    <row r="51" spans="2:18" ht="15.75">
      <c r="B51" s="64" t="s">
        <v>253</v>
      </c>
      <c r="C51" s="57" t="s">
        <v>109</v>
      </c>
      <c r="D51" s="58"/>
      <c r="E51" s="58"/>
      <c r="F51" s="58"/>
      <c r="G51" s="58"/>
      <c r="H51" s="58"/>
      <c r="I51" s="58"/>
      <c r="J51" s="58">
        <v>30</v>
      </c>
      <c r="K51" s="58">
        <v>2.4</v>
      </c>
      <c r="L51" s="58"/>
      <c r="M51" s="59">
        <f>SUM(D51:L51)</f>
        <v>32.4</v>
      </c>
      <c r="N51" s="65"/>
      <c r="O51" s="66" t="s">
        <v>112</v>
      </c>
      <c r="P51" s="67"/>
    </row>
    <row r="52" spans="2:18" ht="15.75">
      <c r="B52" s="68" t="s">
        <v>133</v>
      </c>
      <c r="C52" s="92" t="s">
        <v>110</v>
      </c>
      <c r="D52" s="93"/>
      <c r="E52" s="93"/>
      <c r="F52" s="93"/>
      <c r="G52" s="93"/>
      <c r="H52" s="93"/>
      <c r="I52" s="93"/>
      <c r="J52" s="93">
        <v>30</v>
      </c>
      <c r="K52" s="93">
        <v>2.4</v>
      </c>
      <c r="L52" s="93"/>
      <c r="M52" s="101">
        <f>SUM(D52:L52)</f>
        <v>32.4</v>
      </c>
      <c r="N52" s="69" t="s">
        <v>112</v>
      </c>
      <c r="O52" s="66" t="s">
        <v>112</v>
      </c>
      <c r="P52" s="70" t="s">
        <v>112</v>
      </c>
    </row>
    <row r="53" spans="2:18" ht="6.75" customHeight="1"/>
    <row r="54" spans="2:18" ht="15.75">
      <c r="B54" s="56" t="s">
        <v>146</v>
      </c>
      <c r="C54" s="57" t="s">
        <v>108</v>
      </c>
      <c r="D54" s="58"/>
      <c r="E54" s="58"/>
      <c r="F54" s="58">
        <v>14.475</v>
      </c>
      <c r="G54" s="58"/>
      <c r="H54" s="58"/>
      <c r="I54" s="58"/>
      <c r="J54" s="58">
        <v>26.7</v>
      </c>
      <c r="K54" s="58">
        <v>3</v>
      </c>
      <c r="L54" s="58"/>
      <c r="M54" s="59">
        <f>SUM(D54:L54)</f>
        <v>44.174999999999997</v>
      </c>
      <c r="N54" s="60"/>
      <c r="O54" s="61" t="s">
        <v>112</v>
      </c>
      <c r="P54" s="62"/>
      <c r="Q54" s="63"/>
      <c r="R54" s="63"/>
    </row>
    <row r="55" spans="2:18" ht="15.75">
      <c r="B55" s="64" t="s">
        <v>254</v>
      </c>
      <c r="C55" s="57" t="s">
        <v>109</v>
      </c>
      <c r="D55" s="58"/>
      <c r="E55" s="58"/>
      <c r="F55" s="58">
        <v>14.475</v>
      </c>
      <c r="G55" s="58"/>
      <c r="H55" s="58"/>
      <c r="I55" s="58"/>
      <c r="J55" s="58">
        <v>26.7</v>
      </c>
      <c r="K55" s="58">
        <v>3</v>
      </c>
      <c r="L55" s="58"/>
      <c r="M55" s="59">
        <f>SUM(D55:L55)</f>
        <v>44.174999999999997</v>
      </c>
      <c r="N55" s="65"/>
      <c r="O55" s="66" t="s">
        <v>112</v>
      </c>
      <c r="P55" s="67"/>
      <c r="Q55" s="63"/>
      <c r="R55" s="63"/>
    </row>
    <row r="56" spans="2:18" ht="15.75">
      <c r="B56" s="68" t="s">
        <v>133</v>
      </c>
      <c r="C56" s="92" t="s">
        <v>110</v>
      </c>
      <c r="D56" s="93"/>
      <c r="E56" s="93"/>
      <c r="F56" s="93">
        <v>3.65</v>
      </c>
      <c r="G56" s="93"/>
      <c r="H56" s="93"/>
      <c r="I56" s="93"/>
      <c r="J56" s="93">
        <v>21.6</v>
      </c>
      <c r="K56" s="93">
        <v>3</v>
      </c>
      <c r="L56" s="93"/>
      <c r="M56" s="101">
        <f>SUM(D56:L56)</f>
        <v>28.25</v>
      </c>
      <c r="N56" s="69" t="s">
        <v>179</v>
      </c>
      <c r="O56" s="66" t="s">
        <v>180</v>
      </c>
      <c r="P56" s="70" t="s">
        <v>112</v>
      </c>
      <c r="Q56" s="63"/>
      <c r="R56" s="63"/>
    </row>
    <row r="57" spans="2:18" ht="7.5" customHeight="1">
      <c r="B57" s="71"/>
      <c r="C57" s="72"/>
      <c r="D57" s="72"/>
      <c r="E57" s="72"/>
      <c r="F57" s="72"/>
      <c r="G57" s="72"/>
      <c r="H57" s="72"/>
      <c r="I57" s="72"/>
      <c r="J57" s="72"/>
      <c r="K57" s="72"/>
      <c r="L57" s="72"/>
      <c r="M57" s="72"/>
      <c r="N57" s="73"/>
      <c r="O57" s="73"/>
      <c r="P57" s="41"/>
      <c r="Q57" s="41"/>
      <c r="R57" s="41"/>
    </row>
    <row r="58" spans="2:18" ht="15.75">
      <c r="B58" s="56" t="s">
        <v>146</v>
      </c>
      <c r="C58" s="57" t="s">
        <v>108</v>
      </c>
      <c r="D58" s="58"/>
      <c r="E58" s="58"/>
      <c r="F58" s="58">
        <v>30</v>
      </c>
      <c r="G58" s="58"/>
      <c r="H58" s="58"/>
      <c r="I58" s="58"/>
      <c r="J58" s="58">
        <v>30</v>
      </c>
      <c r="K58" s="58"/>
      <c r="L58" s="58"/>
      <c r="M58" s="59">
        <f>SUM(D58:L58)</f>
        <v>60</v>
      </c>
      <c r="N58" s="60"/>
      <c r="O58" s="61" t="s">
        <v>112</v>
      </c>
      <c r="P58" s="62"/>
    </row>
    <row r="59" spans="2:18" ht="15.75">
      <c r="B59" s="64" t="s">
        <v>255</v>
      </c>
      <c r="C59" s="57" t="s">
        <v>109</v>
      </c>
      <c r="D59" s="58"/>
      <c r="E59" s="58"/>
      <c r="F59" s="58">
        <v>30</v>
      </c>
      <c r="G59" s="58"/>
      <c r="H59" s="58"/>
      <c r="I59" s="58"/>
      <c r="J59" s="58">
        <v>30</v>
      </c>
      <c r="K59" s="58"/>
      <c r="L59" s="58"/>
      <c r="M59" s="59">
        <f>SUM(D59:L59)</f>
        <v>60</v>
      </c>
      <c r="N59" s="65"/>
      <c r="O59" s="66" t="s">
        <v>112</v>
      </c>
      <c r="P59" s="67"/>
    </row>
    <row r="60" spans="2:18" ht="15.75">
      <c r="B60" s="68" t="s">
        <v>133</v>
      </c>
      <c r="C60" s="92" t="s">
        <v>110</v>
      </c>
      <c r="D60" s="93"/>
      <c r="E60" s="93"/>
      <c r="F60" s="93">
        <v>30</v>
      </c>
      <c r="G60" s="93"/>
      <c r="H60" s="93"/>
      <c r="I60" s="93"/>
      <c r="J60" s="93">
        <v>25.2</v>
      </c>
      <c r="K60" s="93"/>
      <c r="L60" s="93"/>
      <c r="M60" s="101">
        <f>SUM(D60:L60)</f>
        <v>55.2</v>
      </c>
      <c r="N60" s="69" t="s">
        <v>179</v>
      </c>
      <c r="O60" s="66" t="s">
        <v>180</v>
      </c>
      <c r="P60" s="70" t="s">
        <v>112</v>
      </c>
    </row>
    <row r="61" spans="2:18" ht="6.75" customHeight="1"/>
    <row r="62" spans="2:18" ht="15.75">
      <c r="B62" s="56" t="s">
        <v>149</v>
      </c>
      <c r="C62" s="57" t="s">
        <v>108</v>
      </c>
      <c r="D62" s="58"/>
      <c r="E62" s="58"/>
      <c r="F62" s="58">
        <v>29.4</v>
      </c>
      <c r="G62" s="58"/>
      <c r="H62" s="58"/>
      <c r="I62" s="58"/>
      <c r="J62" s="58">
        <v>11.7</v>
      </c>
      <c r="K62" s="58"/>
      <c r="L62" s="58"/>
      <c r="M62" s="59">
        <f>SUM(D62:L62)</f>
        <v>41.099999999999994</v>
      </c>
      <c r="N62" s="60"/>
      <c r="O62" s="61" t="s">
        <v>112</v>
      </c>
      <c r="P62" s="62"/>
    </row>
    <row r="63" spans="2:18" ht="15.75">
      <c r="B63" s="64" t="s">
        <v>653</v>
      </c>
      <c r="C63" s="57" t="s">
        <v>109</v>
      </c>
      <c r="D63" s="58"/>
      <c r="E63" s="58"/>
      <c r="F63" s="58">
        <v>29.4</v>
      </c>
      <c r="G63" s="58"/>
      <c r="H63" s="58"/>
      <c r="I63" s="58"/>
      <c r="J63" s="58">
        <v>11.7</v>
      </c>
      <c r="K63" s="58"/>
      <c r="L63" s="58"/>
      <c r="M63" s="59">
        <f>SUM(D63:L63)</f>
        <v>41.099999999999994</v>
      </c>
      <c r="N63" s="65"/>
      <c r="O63" s="66" t="s">
        <v>112</v>
      </c>
      <c r="P63" s="67"/>
    </row>
    <row r="64" spans="2:18" ht="15.75">
      <c r="B64" s="68" t="s">
        <v>133</v>
      </c>
      <c r="C64" s="92" t="s">
        <v>110</v>
      </c>
      <c r="D64" s="93"/>
      <c r="E64" s="93"/>
      <c r="F64" s="93">
        <v>29.4</v>
      </c>
      <c r="G64" s="93"/>
      <c r="H64" s="93"/>
      <c r="I64" s="93"/>
      <c r="J64" s="93">
        <v>11.7</v>
      </c>
      <c r="K64" s="93"/>
      <c r="L64" s="93"/>
      <c r="M64" s="101">
        <f>SUM(D64:L64)</f>
        <v>41.099999999999994</v>
      </c>
      <c r="N64" s="69" t="s">
        <v>112</v>
      </c>
      <c r="O64" s="66" t="s">
        <v>112</v>
      </c>
      <c r="P64" s="70" t="s">
        <v>112</v>
      </c>
    </row>
    <row r="65" spans="2:18" ht="6.75" customHeight="1"/>
    <row r="66" spans="2:18" ht="15.75">
      <c r="B66" s="56" t="s">
        <v>146</v>
      </c>
      <c r="C66" s="57" t="s">
        <v>108</v>
      </c>
      <c r="D66" s="58"/>
      <c r="E66" s="58"/>
      <c r="F66" s="58">
        <v>30</v>
      </c>
      <c r="G66" s="58"/>
      <c r="H66" s="58"/>
      <c r="I66" s="58"/>
      <c r="J66" s="58">
        <v>16.2</v>
      </c>
      <c r="K66" s="58"/>
      <c r="L66" s="58"/>
      <c r="M66" s="59">
        <f>SUM(D66:L66)</f>
        <v>46.2</v>
      </c>
      <c r="N66" s="60"/>
      <c r="O66" s="61" t="s">
        <v>112</v>
      </c>
      <c r="P66" s="62"/>
    </row>
    <row r="67" spans="2:18" ht="15.75">
      <c r="B67" s="64" t="s">
        <v>256</v>
      </c>
      <c r="C67" s="57" t="s">
        <v>109</v>
      </c>
      <c r="D67" s="58"/>
      <c r="E67" s="58"/>
      <c r="F67" s="58">
        <v>30</v>
      </c>
      <c r="G67" s="58"/>
      <c r="H67" s="58"/>
      <c r="I67" s="58"/>
      <c r="J67" s="58">
        <v>16.2</v>
      </c>
      <c r="K67" s="58"/>
      <c r="L67" s="58"/>
      <c r="M67" s="59">
        <f>SUM(D67:L67)</f>
        <v>46.2</v>
      </c>
      <c r="N67" s="65"/>
      <c r="O67" s="66" t="s">
        <v>112</v>
      </c>
      <c r="P67" s="67"/>
    </row>
    <row r="68" spans="2:18" ht="15.75">
      <c r="B68" s="68" t="s">
        <v>257</v>
      </c>
      <c r="C68" s="92" t="s">
        <v>110</v>
      </c>
      <c r="D68" s="93"/>
      <c r="E68" s="93"/>
      <c r="F68" s="93">
        <v>30</v>
      </c>
      <c r="G68" s="93"/>
      <c r="H68" s="93"/>
      <c r="I68" s="93"/>
      <c r="J68" s="93">
        <v>16.2</v>
      </c>
      <c r="K68" s="93"/>
      <c r="L68" s="93"/>
      <c r="M68" s="101">
        <f>SUM(D68:L68)</f>
        <v>46.2</v>
      </c>
      <c r="N68" s="69" t="s">
        <v>112</v>
      </c>
      <c r="O68" s="66" t="s">
        <v>112</v>
      </c>
      <c r="P68" s="70" t="s">
        <v>112</v>
      </c>
    </row>
    <row r="69" spans="2:18" ht="5.25" customHeight="1"/>
    <row r="70" spans="2:18" ht="15.75">
      <c r="B70" s="56" t="s">
        <v>147</v>
      </c>
      <c r="C70" s="57" t="s">
        <v>108</v>
      </c>
      <c r="D70" s="58"/>
      <c r="E70" s="58"/>
      <c r="F70" s="58">
        <v>15</v>
      </c>
      <c r="G70" s="58"/>
      <c r="H70" s="58"/>
      <c r="I70" s="58"/>
      <c r="J70" s="58">
        <v>30</v>
      </c>
      <c r="K70" s="58"/>
      <c r="L70" s="58"/>
      <c r="M70" s="59">
        <f>SUM(D70:L70)</f>
        <v>45</v>
      </c>
      <c r="N70" s="60"/>
      <c r="O70" s="61" t="s">
        <v>112</v>
      </c>
      <c r="P70" s="62"/>
    </row>
    <row r="71" spans="2:18" ht="15.75">
      <c r="B71" s="64" t="s">
        <v>258</v>
      </c>
      <c r="C71" s="57" t="s">
        <v>109</v>
      </c>
      <c r="D71" s="58"/>
      <c r="E71" s="58"/>
      <c r="F71" s="58">
        <v>15</v>
      </c>
      <c r="G71" s="58"/>
      <c r="H71" s="58"/>
      <c r="I71" s="58"/>
      <c r="J71" s="58">
        <v>30</v>
      </c>
      <c r="K71" s="58"/>
      <c r="L71" s="58"/>
      <c r="M71" s="59">
        <f>SUM(D71:L71)</f>
        <v>45</v>
      </c>
      <c r="N71" s="65"/>
      <c r="O71" s="66" t="s">
        <v>112</v>
      </c>
      <c r="P71" s="67"/>
    </row>
    <row r="72" spans="2:18" ht="15.75">
      <c r="B72" s="68" t="s">
        <v>257</v>
      </c>
      <c r="C72" s="92" t="s">
        <v>110</v>
      </c>
      <c r="D72" s="93"/>
      <c r="E72" s="93"/>
      <c r="F72" s="93">
        <v>15</v>
      </c>
      <c r="G72" s="93"/>
      <c r="H72" s="93"/>
      <c r="I72" s="93"/>
      <c r="J72" s="93">
        <v>30</v>
      </c>
      <c r="K72" s="93"/>
      <c r="L72" s="93"/>
      <c r="M72" s="101">
        <f>SUM(D72:L72)</f>
        <v>45</v>
      </c>
      <c r="N72" s="69" t="s">
        <v>112</v>
      </c>
      <c r="O72" s="66" t="s">
        <v>112</v>
      </c>
      <c r="P72" s="70" t="s">
        <v>112</v>
      </c>
    </row>
    <row r="73" spans="2:18" ht="6.75" customHeight="1"/>
    <row r="74" spans="2:18" ht="15.75">
      <c r="B74" s="56" t="s">
        <v>147</v>
      </c>
      <c r="C74" s="57" t="s">
        <v>108</v>
      </c>
      <c r="D74" s="58"/>
      <c r="E74" s="58"/>
      <c r="F74" s="58">
        <v>30</v>
      </c>
      <c r="G74" s="58"/>
      <c r="H74" s="58"/>
      <c r="I74" s="58"/>
      <c r="J74" s="58">
        <v>12.3</v>
      </c>
      <c r="K74" s="58"/>
      <c r="L74" s="58"/>
      <c r="M74" s="59">
        <f>SUM(D74:L74)</f>
        <v>42.3</v>
      </c>
      <c r="N74" s="60"/>
      <c r="O74" s="61" t="s">
        <v>112</v>
      </c>
      <c r="P74" s="62"/>
      <c r="Q74" s="63"/>
      <c r="R74" s="63"/>
    </row>
    <row r="75" spans="2:18" ht="15.75">
      <c r="B75" s="64" t="s">
        <v>259</v>
      </c>
      <c r="C75" s="57" t="s">
        <v>109</v>
      </c>
      <c r="D75" s="58"/>
      <c r="E75" s="58"/>
      <c r="F75" s="58">
        <v>30</v>
      </c>
      <c r="G75" s="58"/>
      <c r="H75" s="58"/>
      <c r="I75" s="58"/>
      <c r="J75" s="58">
        <v>12.3</v>
      </c>
      <c r="K75" s="58"/>
      <c r="L75" s="58"/>
      <c r="M75" s="59">
        <f>SUM(D75:L75)</f>
        <v>42.3</v>
      </c>
      <c r="N75" s="65"/>
      <c r="O75" s="66" t="s">
        <v>112</v>
      </c>
      <c r="P75" s="67"/>
      <c r="Q75" s="63"/>
      <c r="R75" s="63"/>
    </row>
    <row r="76" spans="2:18" ht="15.75">
      <c r="B76" s="68" t="s">
        <v>257</v>
      </c>
      <c r="C76" s="92" t="s">
        <v>110</v>
      </c>
      <c r="D76" s="93"/>
      <c r="E76" s="93"/>
      <c r="F76" s="93">
        <v>30</v>
      </c>
      <c r="G76" s="93"/>
      <c r="H76" s="93"/>
      <c r="I76" s="93"/>
      <c r="J76" s="93">
        <v>12.3</v>
      </c>
      <c r="K76" s="93"/>
      <c r="L76" s="93"/>
      <c r="M76" s="101">
        <f>SUM(D76:L76)</f>
        <v>42.3</v>
      </c>
      <c r="N76" s="69" t="s">
        <v>112</v>
      </c>
      <c r="O76" s="66" t="s">
        <v>112</v>
      </c>
      <c r="P76" s="70" t="s">
        <v>112</v>
      </c>
      <c r="Q76" s="63"/>
      <c r="R76" s="63"/>
    </row>
    <row r="77" spans="2:18" ht="7.5" customHeight="1">
      <c r="B77" s="71"/>
      <c r="C77" s="72"/>
      <c r="D77" s="72"/>
      <c r="E77" s="72"/>
      <c r="F77" s="72"/>
      <c r="G77" s="72"/>
      <c r="H77" s="72"/>
      <c r="I77" s="72"/>
      <c r="J77" s="72"/>
      <c r="K77" s="72"/>
      <c r="L77" s="72"/>
      <c r="M77" s="72"/>
      <c r="N77" s="73"/>
      <c r="O77" s="73"/>
      <c r="P77" s="41"/>
      <c r="Q77" s="41"/>
      <c r="R77" s="41"/>
    </row>
    <row r="78" spans="2:18" ht="15.75">
      <c r="B78" s="56" t="s">
        <v>147</v>
      </c>
      <c r="C78" s="57" t="s">
        <v>108</v>
      </c>
      <c r="D78" s="58"/>
      <c r="E78" s="58"/>
      <c r="F78" s="58">
        <v>3.6</v>
      </c>
      <c r="G78" s="58"/>
      <c r="H78" s="58"/>
      <c r="I78" s="58"/>
      <c r="J78" s="58">
        <v>29.4</v>
      </c>
      <c r="K78" s="58"/>
      <c r="L78" s="58"/>
      <c r="M78" s="59">
        <f>SUM(D78:L78)</f>
        <v>33</v>
      </c>
      <c r="N78" s="60"/>
      <c r="O78" s="61" t="s">
        <v>112</v>
      </c>
      <c r="P78" s="62"/>
    </row>
    <row r="79" spans="2:18" ht="15.75">
      <c r="B79" s="64" t="s">
        <v>260</v>
      </c>
      <c r="C79" s="57" t="s">
        <v>109</v>
      </c>
      <c r="D79" s="58"/>
      <c r="E79" s="58"/>
      <c r="F79" s="58">
        <v>3.6</v>
      </c>
      <c r="G79" s="58"/>
      <c r="H79" s="58"/>
      <c r="I79" s="58"/>
      <c r="J79" s="58">
        <v>29.4</v>
      </c>
      <c r="K79" s="58"/>
      <c r="L79" s="58"/>
      <c r="M79" s="59">
        <f>SUM(D79:L79)</f>
        <v>33</v>
      </c>
      <c r="N79" s="65"/>
      <c r="O79" s="66" t="s">
        <v>112</v>
      </c>
      <c r="P79" s="67"/>
    </row>
    <row r="80" spans="2:18" ht="15.75">
      <c r="B80" s="68" t="s">
        <v>257</v>
      </c>
      <c r="C80" s="92" t="s">
        <v>110</v>
      </c>
      <c r="D80" s="93"/>
      <c r="E80" s="93"/>
      <c r="F80" s="93">
        <v>3.6</v>
      </c>
      <c r="G80" s="93"/>
      <c r="H80" s="93"/>
      <c r="I80" s="93"/>
      <c r="J80" s="93">
        <v>29.4</v>
      </c>
      <c r="K80" s="93"/>
      <c r="L80" s="93"/>
      <c r="M80" s="101">
        <f>SUM(D80:L80)</f>
        <v>33</v>
      </c>
      <c r="N80" s="69" t="s">
        <v>112</v>
      </c>
      <c r="O80" s="66" t="s">
        <v>112</v>
      </c>
      <c r="P80" s="70" t="s">
        <v>112</v>
      </c>
    </row>
    <row r="81" spans="2:18" ht="4.5" customHeight="1"/>
    <row r="82" spans="2:18" ht="15.75">
      <c r="B82" s="56" t="s">
        <v>149</v>
      </c>
      <c r="C82" s="57" t="s">
        <v>108</v>
      </c>
      <c r="D82" s="58"/>
      <c r="E82" s="58"/>
      <c r="F82" s="58">
        <v>30</v>
      </c>
      <c r="G82" s="58"/>
      <c r="H82" s="58"/>
      <c r="I82" s="58"/>
      <c r="J82" s="58">
        <v>10.8</v>
      </c>
      <c r="K82" s="58"/>
      <c r="L82" s="58"/>
      <c r="M82" s="59">
        <f>SUM(D82:L82)</f>
        <v>40.799999999999997</v>
      </c>
      <c r="N82" s="60"/>
      <c r="O82" s="61" t="s">
        <v>112</v>
      </c>
      <c r="P82" s="62"/>
    </row>
    <row r="83" spans="2:18" ht="15.75">
      <c r="B83" s="64" t="s">
        <v>593</v>
      </c>
      <c r="C83" s="57" t="s">
        <v>109</v>
      </c>
      <c r="D83" s="58"/>
      <c r="E83" s="58"/>
      <c r="F83" s="58">
        <v>30</v>
      </c>
      <c r="G83" s="58"/>
      <c r="H83" s="58"/>
      <c r="I83" s="58"/>
      <c r="J83" s="58">
        <v>10.8</v>
      </c>
      <c r="K83" s="58"/>
      <c r="L83" s="58"/>
      <c r="M83" s="59">
        <f>SUM(D83:L83)</f>
        <v>40.799999999999997</v>
      </c>
      <c r="N83" s="65"/>
      <c r="O83" s="66" t="s">
        <v>112</v>
      </c>
      <c r="P83" s="67"/>
    </row>
    <row r="84" spans="2:18" ht="15.75">
      <c r="B84" s="68" t="s">
        <v>257</v>
      </c>
      <c r="C84" s="92" t="s">
        <v>110</v>
      </c>
      <c r="D84" s="93"/>
      <c r="E84" s="93"/>
      <c r="F84" s="93">
        <v>30</v>
      </c>
      <c r="G84" s="93"/>
      <c r="H84" s="93"/>
      <c r="I84" s="93"/>
      <c r="J84" s="93">
        <v>10.8</v>
      </c>
      <c r="K84" s="93"/>
      <c r="L84" s="93"/>
      <c r="M84" s="101">
        <f>SUM(D84:L84)</f>
        <v>40.799999999999997</v>
      </c>
      <c r="N84" s="69"/>
      <c r="O84" s="66" t="s">
        <v>112</v>
      </c>
      <c r="P84" s="70" t="s">
        <v>112</v>
      </c>
    </row>
    <row r="85" spans="2:18" ht="4.5" customHeight="1"/>
    <row r="86" spans="2:18" ht="15.75">
      <c r="B86" s="56" t="s">
        <v>147</v>
      </c>
      <c r="C86" s="57" t="s">
        <v>108</v>
      </c>
      <c r="D86" s="58"/>
      <c r="E86" s="58"/>
      <c r="F86" s="58">
        <v>30</v>
      </c>
      <c r="G86" s="58"/>
      <c r="H86" s="58"/>
      <c r="I86" s="58"/>
      <c r="J86" s="58">
        <v>30</v>
      </c>
      <c r="K86" s="58"/>
      <c r="L86" s="58"/>
      <c r="M86" s="59">
        <f>SUM(D86:L86)</f>
        <v>60</v>
      </c>
      <c r="N86" s="60"/>
      <c r="O86" s="61" t="s">
        <v>112</v>
      </c>
      <c r="P86" s="62"/>
    </row>
    <row r="87" spans="2:18" ht="15.75">
      <c r="B87" s="64" t="s">
        <v>262</v>
      </c>
      <c r="C87" s="57" t="s">
        <v>109</v>
      </c>
      <c r="D87" s="58"/>
      <c r="E87" s="58"/>
      <c r="F87" s="58">
        <v>30</v>
      </c>
      <c r="G87" s="58"/>
      <c r="H87" s="58"/>
      <c r="I87" s="58"/>
      <c r="J87" s="58">
        <v>30</v>
      </c>
      <c r="K87" s="58"/>
      <c r="L87" s="58"/>
      <c r="M87" s="59">
        <f>SUM(D87:L87)</f>
        <v>60</v>
      </c>
      <c r="N87" s="65"/>
      <c r="O87" s="66" t="s">
        <v>112</v>
      </c>
      <c r="P87" s="67"/>
    </row>
    <row r="88" spans="2:18" ht="15.75">
      <c r="B88" s="68" t="s">
        <v>261</v>
      </c>
      <c r="C88" s="92" t="s">
        <v>110</v>
      </c>
      <c r="D88" s="93"/>
      <c r="E88" s="93"/>
      <c r="F88" s="93">
        <v>30</v>
      </c>
      <c r="G88" s="93"/>
      <c r="H88" s="93"/>
      <c r="I88" s="93"/>
      <c r="J88" s="93">
        <v>30</v>
      </c>
      <c r="K88" s="93"/>
      <c r="L88" s="93"/>
      <c r="M88" s="101">
        <f>SUM(D88:L88)</f>
        <v>60</v>
      </c>
      <c r="N88" s="69" t="s">
        <v>112</v>
      </c>
      <c r="O88" s="66" t="s">
        <v>112</v>
      </c>
      <c r="P88" s="70" t="s">
        <v>112</v>
      </c>
    </row>
    <row r="89" spans="2:18" ht="6.75" customHeight="1"/>
    <row r="90" spans="2:18" ht="15.75">
      <c r="B90" s="56" t="s">
        <v>147</v>
      </c>
      <c r="C90" s="57" t="s">
        <v>108</v>
      </c>
      <c r="D90" s="58"/>
      <c r="E90" s="58"/>
      <c r="F90" s="58">
        <v>8.1</v>
      </c>
      <c r="G90" s="58"/>
      <c r="H90" s="58"/>
      <c r="I90" s="58"/>
      <c r="J90" s="58">
        <v>29.7</v>
      </c>
      <c r="K90" s="58"/>
      <c r="L90" s="58"/>
      <c r="M90" s="59">
        <f>SUM(D90:L90)</f>
        <v>37.799999999999997</v>
      </c>
      <c r="N90" s="60"/>
      <c r="O90" s="61" t="s">
        <v>112</v>
      </c>
      <c r="P90" s="62"/>
    </row>
    <row r="91" spans="2:18" ht="15.75">
      <c r="B91" s="64" t="s">
        <v>263</v>
      </c>
      <c r="C91" s="57" t="s">
        <v>109</v>
      </c>
      <c r="D91" s="58"/>
      <c r="E91" s="58"/>
      <c r="F91" s="58">
        <v>8.1</v>
      </c>
      <c r="G91" s="58"/>
      <c r="H91" s="58"/>
      <c r="I91" s="58"/>
      <c r="J91" s="58">
        <v>29.7</v>
      </c>
      <c r="K91" s="58"/>
      <c r="L91" s="58"/>
      <c r="M91" s="59">
        <f>SUM(D91:L91)</f>
        <v>37.799999999999997</v>
      </c>
      <c r="N91" s="65"/>
      <c r="O91" s="66" t="s">
        <v>112</v>
      </c>
      <c r="P91" s="67"/>
    </row>
    <row r="92" spans="2:18" ht="15.75">
      <c r="B92" s="68" t="s">
        <v>591</v>
      </c>
      <c r="C92" s="92" t="s">
        <v>110</v>
      </c>
      <c r="D92" s="93"/>
      <c r="E92" s="93"/>
      <c r="F92" s="93">
        <v>8.1</v>
      </c>
      <c r="G92" s="93"/>
      <c r="H92" s="93"/>
      <c r="I92" s="93"/>
      <c r="J92" s="93">
        <v>29.7</v>
      </c>
      <c r="K92" s="93"/>
      <c r="L92" s="93"/>
      <c r="M92" s="101">
        <f>SUM(D92:L92)</f>
        <v>37.799999999999997</v>
      </c>
      <c r="N92" s="69" t="s">
        <v>112</v>
      </c>
      <c r="O92" s="66" t="s">
        <v>112</v>
      </c>
      <c r="P92" s="70" t="s">
        <v>112</v>
      </c>
    </row>
    <row r="93" spans="2:18" ht="6.75" customHeight="1"/>
    <row r="94" spans="2:18" ht="15.75">
      <c r="B94" s="56" t="s">
        <v>146</v>
      </c>
      <c r="C94" s="57" t="s">
        <v>108</v>
      </c>
      <c r="D94" s="58"/>
      <c r="E94" s="58"/>
      <c r="F94" s="58">
        <v>7.5</v>
      </c>
      <c r="G94" s="58"/>
      <c r="H94" s="58"/>
      <c r="I94" s="58"/>
      <c r="J94" s="58">
        <v>25.8</v>
      </c>
      <c r="K94" s="58">
        <v>2.4</v>
      </c>
      <c r="L94" s="58"/>
      <c r="M94" s="59">
        <f>SUM(D94:L94)</f>
        <v>35.699999999999996</v>
      </c>
      <c r="N94" s="60"/>
      <c r="O94" s="61" t="s">
        <v>112</v>
      </c>
      <c r="P94" s="62"/>
      <c r="Q94" s="63"/>
      <c r="R94" s="63"/>
    </row>
    <row r="95" spans="2:18" ht="15.75">
      <c r="B95" s="64" t="s">
        <v>264</v>
      </c>
      <c r="C95" s="57" t="s">
        <v>109</v>
      </c>
      <c r="D95" s="58"/>
      <c r="E95" s="58"/>
      <c r="F95" s="58">
        <v>7.5</v>
      </c>
      <c r="G95" s="58"/>
      <c r="H95" s="58"/>
      <c r="I95" s="58"/>
      <c r="J95" s="58">
        <v>25.8</v>
      </c>
      <c r="K95" s="58">
        <v>2.4</v>
      </c>
      <c r="L95" s="58"/>
      <c r="M95" s="59">
        <f>SUM(D95:L95)</f>
        <v>35.699999999999996</v>
      </c>
      <c r="N95" s="65"/>
      <c r="O95" s="66" t="s">
        <v>112</v>
      </c>
      <c r="P95" s="67"/>
      <c r="Q95" s="63"/>
      <c r="R95" s="63"/>
    </row>
    <row r="96" spans="2:18" ht="15.75">
      <c r="B96" s="68" t="s">
        <v>261</v>
      </c>
      <c r="C96" s="92" t="s">
        <v>110</v>
      </c>
      <c r="D96" s="93"/>
      <c r="E96" s="93"/>
      <c r="F96" s="93">
        <v>7.5</v>
      </c>
      <c r="G96" s="93"/>
      <c r="H96" s="93"/>
      <c r="I96" s="93"/>
      <c r="J96" s="93">
        <v>25.8</v>
      </c>
      <c r="K96" s="93">
        <v>2.4</v>
      </c>
      <c r="L96" s="93"/>
      <c r="M96" s="101">
        <f>SUM(D96:L96)</f>
        <v>35.699999999999996</v>
      </c>
      <c r="N96" s="69" t="s">
        <v>112</v>
      </c>
      <c r="O96" s="66" t="s">
        <v>112</v>
      </c>
      <c r="P96" s="70" t="s">
        <v>112</v>
      </c>
      <c r="Q96" s="63"/>
      <c r="R96" s="63"/>
    </row>
    <row r="97" spans="2:18" ht="6" customHeight="1">
      <c r="B97" s="71"/>
      <c r="C97" s="72"/>
      <c r="D97" s="72"/>
      <c r="E97" s="72"/>
      <c r="F97" s="72"/>
      <c r="G97" s="72"/>
      <c r="H97" s="72"/>
      <c r="I97" s="72"/>
      <c r="J97" s="72"/>
      <c r="K97" s="72"/>
      <c r="L97" s="72"/>
      <c r="M97" s="72"/>
      <c r="N97" s="73"/>
      <c r="O97" s="73"/>
      <c r="P97" s="41"/>
      <c r="Q97" s="41"/>
      <c r="R97" s="41"/>
    </row>
    <row r="98" spans="2:18" ht="15.75">
      <c r="B98" s="56" t="s">
        <v>148</v>
      </c>
      <c r="C98" s="57" t="s">
        <v>108</v>
      </c>
      <c r="D98" s="58"/>
      <c r="E98" s="58"/>
      <c r="F98" s="58">
        <v>30</v>
      </c>
      <c r="G98" s="58"/>
      <c r="H98" s="58"/>
      <c r="I98" s="58"/>
      <c r="J98" s="58">
        <v>0.6</v>
      </c>
      <c r="K98" s="58"/>
      <c r="L98" s="58"/>
      <c r="M98" s="59">
        <f>SUM(D98:L98)</f>
        <v>30.6</v>
      </c>
      <c r="N98" s="60"/>
      <c r="O98" s="61" t="s">
        <v>112</v>
      </c>
      <c r="P98" s="62"/>
    </row>
    <row r="99" spans="2:18" ht="15.75">
      <c r="B99" s="64" t="s">
        <v>590</v>
      </c>
      <c r="C99" s="57" t="s">
        <v>109</v>
      </c>
      <c r="D99" s="58"/>
      <c r="E99" s="58"/>
      <c r="F99" s="58">
        <v>30</v>
      </c>
      <c r="G99" s="58"/>
      <c r="H99" s="58"/>
      <c r="I99" s="58"/>
      <c r="J99" s="58">
        <v>0.6</v>
      </c>
      <c r="K99" s="58"/>
      <c r="L99" s="58"/>
      <c r="M99" s="59">
        <f>SUM(D99:L99)</f>
        <v>30.6</v>
      </c>
      <c r="N99" s="65"/>
      <c r="O99" s="66" t="s">
        <v>112</v>
      </c>
      <c r="P99" s="67"/>
    </row>
    <row r="100" spans="2:18" ht="15.75">
      <c r="B100" s="68" t="s">
        <v>261</v>
      </c>
      <c r="C100" s="92" t="s">
        <v>110</v>
      </c>
      <c r="D100" s="93"/>
      <c r="E100" s="93"/>
      <c r="F100" s="93">
        <v>30</v>
      </c>
      <c r="G100" s="93"/>
      <c r="H100" s="93"/>
      <c r="I100" s="93"/>
      <c r="J100" s="93">
        <v>0.6</v>
      </c>
      <c r="K100" s="93"/>
      <c r="L100" s="93"/>
      <c r="M100" s="101">
        <f>SUM(D100:L100)</f>
        <v>30.6</v>
      </c>
      <c r="N100" s="69" t="s">
        <v>112</v>
      </c>
      <c r="O100" s="66" t="s">
        <v>112</v>
      </c>
      <c r="P100" s="70" t="s">
        <v>112</v>
      </c>
    </row>
    <row r="101" spans="2:18" ht="6" customHeight="1"/>
    <row r="102" spans="2:18" ht="15.75">
      <c r="B102" s="56" t="s">
        <v>146</v>
      </c>
      <c r="C102" s="57" t="s">
        <v>108</v>
      </c>
      <c r="D102" s="58"/>
      <c r="E102" s="58"/>
      <c r="F102" s="58">
        <v>27</v>
      </c>
      <c r="G102" s="58"/>
      <c r="H102" s="58"/>
      <c r="I102" s="58"/>
      <c r="J102" s="58">
        <v>30</v>
      </c>
      <c r="K102" s="58"/>
      <c r="L102" s="58">
        <v>8</v>
      </c>
      <c r="M102" s="59">
        <f>SUM(D102:L102)</f>
        <v>65</v>
      </c>
      <c r="N102" s="60"/>
      <c r="O102" s="61" t="s">
        <v>112</v>
      </c>
      <c r="P102" s="62"/>
    </row>
    <row r="103" spans="2:18" ht="15.75">
      <c r="B103" s="64" t="s">
        <v>266</v>
      </c>
      <c r="C103" s="57" t="s">
        <v>109</v>
      </c>
      <c r="D103" s="58"/>
      <c r="E103" s="58"/>
      <c r="F103" s="58">
        <v>27</v>
      </c>
      <c r="G103" s="58"/>
      <c r="H103" s="58"/>
      <c r="I103" s="58"/>
      <c r="J103" s="58">
        <v>30</v>
      </c>
      <c r="K103" s="58"/>
      <c r="L103" s="58">
        <v>8</v>
      </c>
      <c r="M103" s="59">
        <f>SUM(D103:L103)</f>
        <v>65</v>
      </c>
      <c r="N103" s="65"/>
      <c r="O103" s="66" t="s">
        <v>112</v>
      </c>
      <c r="P103" s="67"/>
    </row>
    <row r="104" spans="2:18" ht="15.75">
      <c r="B104" s="68" t="s">
        <v>265</v>
      </c>
      <c r="C104" s="92" t="s">
        <v>110</v>
      </c>
      <c r="D104" s="93"/>
      <c r="E104" s="93"/>
      <c r="F104" s="93">
        <v>27</v>
      </c>
      <c r="G104" s="93"/>
      <c r="H104" s="93"/>
      <c r="I104" s="93"/>
      <c r="J104" s="93">
        <v>30</v>
      </c>
      <c r="K104" s="93"/>
      <c r="L104" s="93">
        <v>8</v>
      </c>
      <c r="M104" s="101">
        <f>SUM(D104:L104)</f>
        <v>65</v>
      </c>
      <c r="N104" s="69" t="s">
        <v>112</v>
      </c>
      <c r="O104" s="66" t="s">
        <v>112</v>
      </c>
      <c r="P104" s="70" t="s">
        <v>112</v>
      </c>
    </row>
    <row r="105" spans="2:18" ht="7.5" customHeight="1"/>
    <row r="106" spans="2:18" ht="15.75">
      <c r="B106" s="56" t="s">
        <v>146</v>
      </c>
      <c r="C106" s="57" t="s">
        <v>108</v>
      </c>
      <c r="D106" s="58"/>
      <c r="E106" s="58"/>
      <c r="F106" s="58">
        <v>15</v>
      </c>
      <c r="G106" s="58"/>
      <c r="H106" s="58"/>
      <c r="I106" s="58"/>
      <c r="J106" s="58">
        <v>30</v>
      </c>
      <c r="K106" s="58"/>
      <c r="L106" s="58"/>
      <c r="M106" s="59">
        <f>SUM(D106:L106)</f>
        <v>45</v>
      </c>
      <c r="N106" s="60"/>
      <c r="O106" s="61" t="s">
        <v>112</v>
      </c>
      <c r="P106" s="62"/>
    </row>
    <row r="107" spans="2:18" ht="15.75">
      <c r="B107" s="64" t="s">
        <v>267</v>
      </c>
      <c r="C107" s="57" t="s">
        <v>109</v>
      </c>
      <c r="D107" s="58"/>
      <c r="E107" s="58"/>
      <c r="F107" s="58">
        <v>15</v>
      </c>
      <c r="G107" s="58"/>
      <c r="H107" s="58"/>
      <c r="I107" s="58"/>
      <c r="J107" s="58">
        <v>30</v>
      </c>
      <c r="K107" s="58"/>
      <c r="L107" s="58"/>
      <c r="M107" s="59">
        <f>SUM(D107:L107)</f>
        <v>45</v>
      </c>
      <c r="N107" s="65"/>
      <c r="O107" s="66" t="s">
        <v>112</v>
      </c>
      <c r="P107" s="67"/>
    </row>
    <row r="108" spans="2:18" ht="15.75">
      <c r="B108" s="68" t="s">
        <v>265</v>
      </c>
      <c r="C108" s="92" t="s">
        <v>110</v>
      </c>
      <c r="D108" s="93"/>
      <c r="E108" s="93"/>
      <c r="F108" s="93">
        <v>15</v>
      </c>
      <c r="G108" s="93"/>
      <c r="H108" s="93"/>
      <c r="I108" s="93"/>
      <c r="J108" s="93">
        <v>30</v>
      </c>
      <c r="K108" s="93"/>
      <c r="L108" s="93"/>
      <c r="M108" s="101">
        <f>SUM(D108:L108)</f>
        <v>45</v>
      </c>
      <c r="N108" s="69" t="s">
        <v>112</v>
      </c>
      <c r="O108" s="66" t="s">
        <v>112</v>
      </c>
      <c r="P108" s="70" t="s">
        <v>112</v>
      </c>
    </row>
    <row r="109" spans="2:18" ht="6.75" customHeight="1"/>
    <row r="110" spans="2:18" ht="15.75">
      <c r="B110" s="56" t="s">
        <v>147</v>
      </c>
      <c r="C110" s="57" t="s">
        <v>108</v>
      </c>
      <c r="D110" s="58"/>
      <c r="E110" s="58"/>
      <c r="F110" s="58">
        <v>21</v>
      </c>
      <c r="G110" s="58"/>
      <c r="H110" s="58"/>
      <c r="I110" s="58"/>
      <c r="J110" s="58">
        <v>30</v>
      </c>
      <c r="K110" s="58"/>
      <c r="L110" s="58"/>
      <c r="M110" s="59">
        <f>SUM(D110:L110)</f>
        <v>51</v>
      </c>
      <c r="N110" s="60"/>
      <c r="O110" s="61" t="s">
        <v>112</v>
      </c>
      <c r="P110" s="62"/>
    </row>
    <row r="111" spans="2:18" ht="15.75">
      <c r="B111" s="64" t="s">
        <v>268</v>
      </c>
      <c r="C111" s="57" t="s">
        <v>109</v>
      </c>
      <c r="D111" s="58"/>
      <c r="E111" s="58"/>
      <c r="F111" s="58">
        <v>21</v>
      </c>
      <c r="G111" s="58"/>
      <c r="H111" s="58"/>
      <c r="I111" s="58"/>
      <c r="J111" s="58">
        <v>30</v>
      </c>
      <c r="K111" s="58"/>
      <c r="L111" s="58"/>
      <c r="M111" s="59">
        <f>SUM(D111:L111)</f>
        <v>51</v>
      </c>
      <c r="N111" s="65"/>
      <c r="O111" s="66" t="s">
        <v>112</v>
      </c>
      <c r="P111" s="67"/>
    </row>
    <row r="112" spans="2:18" ht="15.75">
      <c r="B112" s="68" t="s">
        <v>265</v>
      </c>
      <c r="C112" s="92" t="s">
        <v>110</v>
      </c>
      <c r="D112" s="93"/>
      <c r="E112" s="93"/>
      <c r="F112" s="93">
        <v>21</v>
      </c>
      <c r="G112" s="93"/>
      <c r="H112" s="93"/>
      <c r="I112" s="93"/>
      <c r="J112" s="93">
        <v>30</v>
      </c>
      <c r="K112" s="93"/>
      <c r="L112" s="93"/>
      <c r="M112" s="101">
        <f>SUM(D112:L112)</f>
        <v>51</v>
      </c>
      <c r="N112" s="69" t="s">
        <v>112</v>
      </c>
      <c r="O112" s="66" t="s">
        <v>112</v>
      </c>
      <c r="P112" s="70" t="s">
        <v>112</v>
      </c>
    </row>
    <row r="113" ht="6" customHeight="1"/>
  </sheetData>
  <sheetProtection password="CC2B" sheet="1" objects="1" scenarios="1"/>
  <mergeCells count="8">
    <mergeCell ref="B6:C6"/>
    <mergeCell ref="D6:M6"/>
    <mergeCell ref="B2:H2"/>
    <mergeCell ref="I2:N4"/>
    <mergeCell ref="B3:H3"/>
    <mergeCell ref="B4:H4"/>
    <mergeCell ref="B5:G5"/>
    <mergeCell ref="H5:P5"/>
  </mergeCells>
  <dataValidations count="4">
    <dataValidation type="decimal" allowBlank="1" showInputMessage="1" showErrorMessage="1" errorTitle="UYARI" error="Bu alan için 0-30 arası bir puan girebilirsiniz ve ondalık kısmı virgül ile ayrılmalıdır !" sqref="I110:J112 F110:F112 F106:F108 F102:F104 I106:J108 I102:J104 F90:F92 F86:F88 F94:F96 F98:F100 I94:J96 I86:J88 I90:J92 I98:J100 F82:F84 I82:J84 F74:F76 I74:J76 I78:J80 F78:F80 F70:F72 F66:F68 F14:F16 F54:F56 F50:F52 F58:F60 F62:F64 I58:J60 I54:J56 I62:J64 I50:J52 F34:F36 F42:F44 F30:F32 F38:F40 F26:F28 F46:F48 I34:J36 I26:J28 I38:J40 I46:J48 I42:J44 I30:J32 F18:F20 F22:F24 I14:J16 I10:J12 I22:J24 I18:J20 F10:F12 I66:J68 I70:J72">
      <formula1>0</formula1>
      <formula2>30</formula2>
    </dataValidation>
    <dataValidation type="decimal" allowBlank="1" showInputMessage="1" showErrorMessage="1" errorTitle="UYARI" error="Bu alan için 0-15 arası bir puan girebilirsiniz ve ondalık kısmı virgül ile ayrılmalıdır !" sqref="G110:H112 E110:E112 G106:H108 E106:E108 G102:H104 E102:E104 E98:E100 G90:H92 E94:E96 E90:E92 G86:H88 E86:E88 G94:H96 G98:H100 E82:E84 G82:H84 E78:E80 G74:H76 E74:E76 G78:H80 G62:H64 G70:H72 E70:E72 G66:H68 E66:E68 G10:H12 E62:E64 G54:H56 E58:E60 E54:E56 E50:E52 G50:H52 G58:H60 G34:H36 G42:H44 E46:E48 G38:H40 E42:E44 E38:E40 G26:H28 E34:E36 E30:E32 E26:E28 G46:H48 G30:H32 E10:E12 G18:H20 G22:H24 G14:H16 E22:E24 E18:E20 E14:E16">
      <formula1>0</formula1>
      <formula2>15</formula2>
    </dataValidation>
    <dataValidation type="decimal" allowBlank="1" showInputMessage="1" showErrorMessage="1" errorTitle="UYARI" error="Bu alan için 0-20 arası bir puan girebilirsiniz ve ondalık kısmı virgül ile ayrılmalıdır !" sqref="D110:D112 K110:L112 D106:D108 K106:L108 D102:D104 K102:L104 D98:D100 K98:L100 D94:D96 D90:D92 K90:L92 D86:D88 K86:L88 K94:L96 D82:D84 K82:L84 D78:D80 K78:L80 D74:D76 K74:L76 D70:D72 K70:L72 D66:D68 K66:L68 D62:D64 K62:L64 D58:D60 K58:L60 D54:D56 D50:D52 K54:L56 K50:L52 K42:L44 D46:D48 K46:L48 D42:D44 D38:D40 K38:L40 D34:D36 K34:L36 D30:D32 K30:L32 D26:D28 K26:L28 K10:L12 D10:D12 K18:L20 D22:D24 D18:D20 K22:L24 D14:D16 K14:L16">
      <formula1>0</formula1>
      <formula2>20</formula2>
    </dataValidation>
    <dataValidation type="list" allowBlank="1" showInputMessage="1" showErrorMessage="1" error="Lütfen kutudan bir unvan seçimi yapınız..." sqref="B110 B106 B102 B98 B94 B90 B86 B82 B78 B74 B70 B66 B62 B58 B54 B50 B46 B42 B38 B34 B30 B26 B10 B22 B18 B14">
      <formula1>"Prof. Dr.,Doç. Dr.,Dr. Öğr. Üyesi, Arş. Gör.(Dr.), Arş. Gör., Öğr. Gör. (Dr.),Öğr. Gör"</formula1>
    </dataValidation>
  </dataValidations>
  <pageMargins left="0.70866141732283472" right="0.70866141732283472" top="0.74803149606299213" bottom="0.74803149606299213" header="0.31496062992125984" footer="0.31496062992125984"/>
  <pageSetup paperSize="9" scale="90" orientation="landscape" r:id="rId1"/>
  <drawing r:id="rId2"/>
</worksheet>
</file>

<file path=xl/worksheets/sheet7.xml><?xml version="1.0" encoding="utf-8"?>
<worksheet xmlns="http://schemas.openxmlformats.org/spreadsheetml/2006/main" xmlns:r="http://schemas.openxmlformats.org/officeDocument/2006/relationships">
  <dimension ref="B1:R108"/>
  <sheetViews>
    <sheetView showGridLines="0" workbookViewId="0">
      <pane ySplit="8" topLeftCell="A81" activePane="bottomLeft" state="frozen"/>
      <selection pane="bottomLeft" activeCell="N104" sqref="N104"/>
    </sheetView>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193</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146</v>
      </c>
      <c r="C10" s="57" t="s">
        <v>108</v>
      </c>
      <c r="D10" s="58">
        <v>8</v>
      </c>
      <c r="E10" s="58"/>
      <c r="F10" s="58">
        <v>30</v>
      </c>
      <c r="G10" s="58"/>
      <c r="H10" s="58"/>
      <c r="I10" s="58"/>
      <c r="J10" s="58">
        <v>30</v>
      </c>
      <c r="K10" s="58">
        <v>20</v>
      </c>
      <c r="L10" s="58"/>
      <c r="M10" s="59">
        <f>SUM(D10:L10)</f>
        <v>88</v>
      </c>
      <c r="N10" s="60"/>
      <c r="O10" s="61" t="s">
        <v>112</v>
      </c>
      <c r="P10" s="62"/>
      <c r="Q10" s="63"/>
      <c r="R10" s="63"/>
    </row>
    <row r="11" spans="2:18" ht="15.75">
      <c r="B11" s="64" t="s">
        <v>137</v>
      </c>
      <c r="C11" s="57" t="s">
        <v>109</v>
      </c>
      <c r="D11" s="58">
        <v>8</v>
      </c>
      <c r="E11" s="58"/>
      <c r="F11" s="58">
        <v>30</v>
      </c>
      <c r="G11" s="58"/>
      <c r="H11" s="58"/>
      <c r="I11" s="58"/>
      <c r="J11" s="58">
        <v>30</v>
      </c>
      <c r="K11" s="58">
        <v>20</v>
      </c>
      <c r="L11" s="58"/>
      <c r="M11" s="59">
        <f>SUM(D11:L11)</f>
        <v>88</v>
      </c>
      <c r="N11" s="65"/>
      <c r="O11" s="66" t="s">
        <v>112</v>
      </c>
      <c r="P11" s="67"/>
      <c r="Q11" s="63"/>
      <c r="R11" s="63"/>
    </row>
    <row r="12" spans="2:18" ht="15.75">
      <c r="B12" s="68" t="s">
        <v>138</v>
      </c>
      <c r="C12" s="92" t="s">
        <v>110</v>
      </c>
      <c r="D12" s="93">
        <v>8</v>
      </c>
      <c r="E12" s="93"/>
      <c r="F12" s="93">
        <v>30</v>
      </c>
      <c r="G12" s="93"/>
      <c r="H12" s="93"/>
      <c r="I12" s="93"/>
      <c r="J12" s="93">
        <v>30</v>
      </c>
      <c r="K12" s="93">
        <v>20</v>
      </c>
      <c r="L12" s="93"/>
      <c r="M12" s="101">
        <f>SUM(D12:L12)</f>
        <v>88</v>
      </c>
      <c r="N12" s="69" t="s">
        <v>112</v>
      </c>
      <c r="O12" s="66" t="s">
        <v>112</v>
      </c>
      <c r="P12" s="70" t="s">
        <v>112</v>
      </c>
      <c r="Q12" s="63"/>
      <c r="R12" s="63"/>
    </row>
    <row r="13" spans="2:18" ht="5.25" customHeight="1">
      <c r="B13" s="71"/>
      <c r="C13" s="72"/>
      <c r="D13" s="72"/>
      <c r="E13" s="72"/>
      <c r="F13" s="72"/>
      <c r="G13" s="72"/>
      <c r="H13" s="72"/>
      <c r="I13" s="72"/>
      <c r="J13" s="72"/>
      <c r="K13" s="72"/>
      <c r="L13" s="72"/>
      <c r="M13" s="72"/>
      <c r="N13" s="73"/>
      <c r="O13" s="73"/>
      <c r="P13" s="41"/>
      <c r="Q13" s="41"/>
      <c r="R13" s="41"/>
    </row>
    <row r="14" spans="2:18" ht="15.75">
      <c r="B14" s="56" t="s">
        <v>111</v>
      </c>
      <c r="C14" s="57" t="s">
        <v>108</v>
      </c>
      <c r="D14" s="58">
        <v>6</v>
      </c>
      <c r="E14" s="58"/>
      <c r="F14" s="58">
        <v>29.4</v>
      </c>
      <c r="G14" s="58"/>
      <c r="H14" s="58"/>
      <c r="I14" s="58"/>
      <c r="J14" s="58">
        <v>30</v>
      </c>
      <c r="K14" s="58">
        <v>15</v>
      </c>
      <c r="L14" s="58"/>
      <c r="M14" s="59">
        <f>SUM(D14:L14)</f>
        <v>80.400000000000006</v>
      </c>
      <c r="N14" s="60"/>
      <c r="O14" s="61" t="s">
        <v>112</v>
      </c>
      <c r="P14" s="62"/>
      <c r="Q14" s="63"/>
      <c r="R14" s="63"/>
    </row>
    <row r="15" spans="2:18" ht="15.75">
      <c r="B15" s="64" t="s">
        <v>236</v>
      </c>
      <c r="C15" s="57" t="s">
        <v>109</v>
      </c>
      <c r="D15" s="58">
        <v>6</v>
      </c>
      <c r="E15" s="58"/>
      <c r="F15" s="58">
        <v>29.4</v>
      </c>
      <c r="G15" s="58"/>
      <c r="H15" s="58"/>
      <c r="I15" s="58"/>
      <c r="J15" s="58">
        <v>30</v>
      </c>
      <c r="K15" s="58">
        <v>15</v>
      </c>
      <c r="L15" s="58"/>
      <c r="M15" s="59">
        <f>SUM(D15:L15)</f>
        <v>80.400000000000006</v>
      </c>
      <c r="N15" s="65"/>
      <c r="O15" s="66" t="s">
        <v>112</v>
      </c>
      <c r="P15" s="67"/>
      <c r="Q15" s="63"/>
      <c r="R15" s="63"/>
    </row>
    <row r="16" spans="2:18" ht="15.75">
      <c r="B16" s="68" t="s">
        <v>138</v>
      </c>
      <c r="C16" s="92" t="s">
        <v>110</v>
      </c>
      <c r="D16" s="93">
        <v>6</v>
      </c>
      <c r="E16" s="93"/>
      <c r="F16" s="93">
        <v>29.4</v>
      </c>
      <c r="G16" s="93"/>
      <c r="H16" s="93"/>
      <c r="I16" s="93"/>
      <c r="J16" s="93">
        <v>30</v>
      </c>
      <c r="K16" s="93">
        <v>15</v>
      </c>
      <c r="L16" s="93"/>
      <c r="M16" s="101">
        <f>SUM(D16:L16)</f>
        <v>80.400000000000006</v>
      </c>
      <c r="N16" s="69" t="s">
        <v>112</v>
      </c>
      <c r="O16" s="66" t="s">
        <v>112</v>
      </c>
      <c r="P16" s="70" t="s">
        <v>112</v>
      </c>
      <c r="Q16" s="63"/>
      <c r="R16" s="63"/>
    </row>
    <row r="17" spans="2:18" ht="9" customHeight="1">
      <c r="B17" s="71"/>
      <c r="C17" s="72"/>
      <c r="D17" s="72"/>
      <c r="E17" s="72"/>
      <c r="F17" s="72"/>
      <c r="G17" s="72"/>
      <c r="H17" s="72"/>
      <c r="I17" s="72"/>
      <c r="J17" s="72"/>
      <c r="K17" s="72"/>
      <c r="L17" s="72"/>
      <c r="M17" s="72"/>
      <c r="N17" s="73"/>
      <c r="O17" s="73"/>
      <c r="P17" s="41"/>
      <c r="Q17" s="41"/>
      <c r="R17" s="41"/>
    </row>
    <row r="18" spans="2:18" ht="15.75">
      <c r="B18" s="56" t="s">
        <v>111</v>
      </c>
      <c r="C18" s="57" t="s">
        <v>108</v>
      </c>
      <c r="D18" s="58">
        <v>6</v>
      </c>
      <c r="E18" s="58"/>
      <c r="F18" s="58">
        <v>21.9</v>
      </c>
      <c r="G18" s="58"/>
      <c r="H18" s="58"/>
      <c r="I18" s="58"/>
      <c r="J18" s="58">
        <v>9</v>
      </c>
      <c r="K18" s="58"/>
      <c r="L18" s="58"/>
      <c r="M18" s="59">
        <f>SUM(D18:L18)</f>
        <v>36.9</v>
      </c>
      <c r="N18" s="60"/>
      <c r="O18" s="61" t="s">
        <v>112</v>
      </c>
      <c r="P18" s="62"/>
    </row>
    <row r="19" spans="2:18" ht="15.75">
      <c r="B19" s="64" t="s">
        <v>570</v>
      </c>
      <c r="C19" s="57" t="s">
        <v>109</v>
      </c>
      <c r="D19" s="58">
        <v>6</v>
      </c>
      <c r="E19" s="58"/>
      <c r="F19" s="58">
        <v>21.9</v>
      </c>
      <c r="G19" s="58"/>
      <c r="H19" s="58"/>
      <c r="I19" s="58"/>
      <c r="J19" s="58">
        <v>9</v>
      </c>
      <c r="K19" s="58"/>
      <c r="L19" s="58"/>
      <c r="M19" s="59">
        <f>SUM(D19:L19)</f>
        <v>36.9</v>
      </c>
      <c r="N19" s="65"/>
      <c r="O19" s="66" t="s">
        <v>112</v>
      </c>
      <c r="P19" s="67"/>
    </row>
    <row r="20" spans="2:18" ht="15.75">
      <c r="B20" s="68" t="s">
        <v>138</v>
      </c>
      <c r="C20" s="92" t="s">
        <v>110</v>
      </c>
      <c r="D20" s="93">
        <v>6</v>
      </c>
      <c r="E20" s="93"/>
      <c r="F20" s="93">
        <v>21.9</v>
      </c>
      <c r="G20" s="93"/>
      <c r="H20" s="93"/>
      <c r="I20" s="93"/>
      <c r="J20" s="93">
        <v>9</v>
      </c>
      <c r="K20" s="93"/>
      <c r="L20" s="93"/>
      <c r="M20" s="101">
        <f>SUM(D20:L20)</f>
        <v>36.9</v>
      </c>
      <c r="N20" s="69"/>
      <c r="O20" s="66" t="s">
        <v>112</v>
      </c>
      <c r="P20" s="70" t="s">
        <v>112</v>
      </c>
    </row>
    <row r="21" spans="2:18" ht="6.75" customHeight="1"/>
    <row r="22" spans="2:18" ht="15.75">
      <c r="B22" s="56" t="s">
        <v>151</v>
      </c>
      <c r="C22" s="57" t="s">
        <v>108</v>
      </c>
      <c r="D22" s="58">
        <v>2</v>
      </c>
      <c r="E22" s="58"/>
      <c r="F22" s="58">
        <v>24</v>
      </c>
      <c r="G22" s="58"/>
      <c r="H22" s="58"/>
      <c r="I22" s="58"/>
      <c r="J22" s="58">
        <v>17.100000000000001</v>
      </c>
      <c r="K22" s="58"/>
      <c r="L22" s="58"/>
      <c r="M22" s="59">
        <f>SUM(D22:L22)</f>
        <v>43.1</v>
      </c>
      <c r="N22" s="60"/>
      <c r="O22" s="61" t="s">
        <v>112</v>
      </c>
      <c r="P22" s="62"/>
    </row>
    <row r="23" spans="2:18" ht="15.75">
      <c r="B23" s="64" t="s">
        <v>649</v>
      </c>
      <c r="C23" s="57" t="s">
        <v>109</v>
      </c>
      <c r="D23" s="58">
        <v>2</v>
      </c>
      <c r="E23" s="58"/>
      <c r="F23" s="58">
        <v>24</v>
      </c>
      <c r="G23" s="58"/>
      <c r="H23" s="58"/>
      <c r="I23" s="58"/>
      <c r="J23" s="58">
        <v>17.100000000000001</v>
      </c>
      <c r="K23" s="58"/>
      <c r="L23" s="58"/>
      <c r="M23" s="59">
        <f>SUM(D23:L23)</f>
        <v>43.1</v>
      </c>
      <c r="N23" s="65"/>
      <c r="P23" s="67"/>
    </row>
    <row r="24" spans="2:18" ht="15.75">
      <c r="B24" s="68" t="s">
        <v>138</v>
      </c>
      <c r="C24" s="92" t="s">
        <v>110</v>
      </c>
      <c r="D24" s="93">
        <v>2</v>
      </c>
      <c r="E24" s="93"/>
      <c r="F24" s="93">
        <v>24</v>
      </c>
      <c r="G24" s="93"/>
      <c r="H24" s="93"/>
      <c r="I24" s="93"/>
      <c r="J24" s="93">
        <v>12.3</v>
      </c>
      <c r="K24" s="93"/>
      <c r="L24" s="93"/>
      <c r="M24" s="101">
        <f>SUM(D24:L24)</f>
        <v>38.299999999999997</v>
      </c>
      <c r="N24" s="69" t="s">
        <v>179</v>
      </c>
      <c r="O24" s="66" t="s">
        <v>180</v>
      </c>
      <c r="P24" s="70" t="s">
        <v>112</v>
      </c>
    </row>
    <row r="25" spans="2:18" ht="5.25" customHeight="1"/>
    <row r="26" spans="2:18" ht="15.75">
      <c r="B26" s="56" t="s">
        <v>149</v>
      </c>
      <c r="C26" s="57" t="s">
        <v>108</v>
      </c>
      <c r="D26" s="58"/>
      <c r="E26" s="58"/>
      <c r="F26" s="58">
        <v>30</v>
      </c>
      <c r="G26" s="58"/>
      <c r="H26" s="58"/>
      <c r="I26" s="58"/>
      <c r="J26" s="58"/>
      <c r="K26" s="58"/>
      <c r="L26" s="58"/>
      <c r="M26" s="59">
        <f>SUM(D26:L26)</f>
        <v>30</v>
      </c>
      <c r="N26" s="60"/>
      <c r="O26" s="61" t="s">
        <v>112</v>
      </c>
      <c r="P26" s="62"/>
    </row>
    <row r="27" spans="2:18" ht="15.75">
      <c r="B27" s="64" t="s">
        <v>571</v>
      </c>
      <c r="C27" s="57" t="s">
        <v>109</v>
      </c>
      <c r="D27" s="58"/>
      <c r="E27" s="58"/>
      <c r="F27" s="58">
        <v>30</v>
      </c>
      <c r="G27" s="58"/>
      <c r="H27" s="58"/>
      <c r="I27" s="58"/>
      <c r="J27" s="58"/>
      <c r="K27" s="58"/>
      <c r="L27" s="58"/>
      <c r="M27" s="59">
        <f>SUM(D27:L27)</f>
        <v>30</v>
      </c>
      <c r="N27" s="65"/>
      <c r="O27" s="66" t="s">
        <v>112</v>
      </c>
      <c r="P27" s="67"/>
    </row>
    <row r="28" spans="2:18" ht="15.75">
      <c r="B28" s="68" t="s">
        <v>138</v>
      </c>
      <c r="C28" s="92" t="s">
        <v>110</v>
      </c>
      <c r="D28" s="93"/>
      <c r="E28" s="93"/>
      <c r="F28" s="93">
        <v>30</v>
      </c>
      <c r="G28" s="93"/>
      <c r="H28" s="93"/>
      <c r="I28" s="93"/>
      <c r="J28" s="93"/>
      <c r="K28" s="93"/>
      <c r="L28" s="93"/>
      <c r="M28" s="101">
        <f>SUM(D28:L28)</f>
        <v>30</v>
      </c>
      <c r="N28" s="69" t="s">
        <v>112</v>
      </c>
      <c r="O28" s="66" t="s">
        <v>112</v>
      </c>
      <c r="P28" s="70" t="s">
        <v>112</v>
      </c>
    </row>
    <row r="29" spans="2:18" ht="6.75" customHeight="1"/>
    <row r="30" spans="2:18" ht="15.75">
      <c r="B30" s="56" t="s">
        <v>149</v>
      </c>
      <c r="C30" s="57" t="s">
        <v>108</v>
      </c>
      <c r="D30" s="58"/>
      <c r="E30" s="58"/>
      <c r="F30" s="58">
        <v>30</v>
      </c>
      <c r="G30" s="58"/>
      <c r="H30" s="58"/>
      <c r="I30" s="58"/>
      <c r="J30" s="58"/>
      <c r="K30" s="58"/>
      <c r="L30" s="58"/>
      <c r="M30" s="59">
        <f>SUM(D30:L30)</f>
        <v>30</v>
      </c>
      <c r="N30" s="60"/>
      <c r="O30" s="61" t="s">
        <v>112</v>
      </c>
      <c r="P30" s="62"/>
    </row>
    <row r="31" spans="2:18" ht="15.75">
      <c r="B31" s="64" t="s">
        <v>572</v>
      </c>
      <c r="C31" s="57" t="s">
        <v>109</v>
      </c>
      <c r="D31" s="58"/>
      <c r="E31" s="58"/>
      <c r="F31" s="58">
        <v>30</v>
      </c>
      <c r="G31" s="58"/>
      <c r="H31" s="58"/>
      <c r="I31" s="58"/>
      <c r="J31" s="58"/>
      <c r="K31" s="58"/>
      <c r="L31" s="58"/>
      <c r="M31" s="59">
        <f>SUM(D31:L31)</f>
        <v>30</v>
      </c>
      <c r="N31" s="65"/>
      <c r="P31" s="67"/>
    </row>
    <row r="32" spans="2:18" ht="15.75">
      <c r="B32" s="68" t="s">
        <v>138</v>
      </c>
      <c r="C32" s="92" t="s">
        <v>110</v>
      </c>
      <c r="D32" s="93"/>
      <c r="E32" s="93"/>
      <c r="F32" s="93">
        <v>30</v>
      </c>
      <c r="G32" s="93"/>
      <c r="H32" s="93"/>
      <c r="I32" s="93"/>
      <c r="J32" s="93"/>
      <c r="K32" s="93"/>
      <c r="L32" s="93"/>
      <c r="M32" s="101">
        <f>SUM(D32:L32)</f>
        <v>30</v>
      </c>
      <c r="N32" s="69"/>
      <c r="O32" s="66"/>
      <c r="P32" s="70" t="s">
        <v>112</v>
      </c>
    </row>
    <row r="33" spans="2:16" ht="6" customHeight="1"/>
    <row r="34" spans="2:16" ht="15.75">
      <c r="B34" s="56" t="s">
        <v>149</v>
      </c>
      <c r="C34" s="57" t="s">
        <v>108</v>
      </c>
      <c r="D34" s="58"/>
      <c r="E34" s="58"/>
      <c r="F34" s="58">
        <v>30</v>
      </c>
      <c r="G34" s="58"/>
      <c r="H34" s="58"/>
      <c r="I34" s="58"/>
      <c r="J34" s="58"/>
      <c r="K34" s="58"/>
      <c r="L34" s="58"/>
      <c r="M34" s="59">
        <f>SUM(D34:L34)</f>
        <v>30</v>
      </c>
      <c r="N34" s="60"/>
      <c r="O34" s="61" t="s">
        <v>112</v>
      </c>
      <c r="P34" s="62"/>
    </row>
    <row r="35" spans="2:16" ht="15.75">
      <c r="B35" s="64" t="s">
        <v>573</v>
      </c>
      <c r="C35" s="57" t="s">
        <v>109</v>
      </c>
      <c r="D35" s="58"/>
      <c r="E35" s="58"/>
      <c r="F35" s="58">
        <v>30</v>
      </c>
      <c r="G35" s="58"/>
      <c r="H35" s="58"/>
      <c r="I35" s="58"/>
      <c r="J35" s="58"/>
      <c r="K35" s="58"/>
      <c r="L35" s="58"/>
      <c r="M35" s="59">
        <f>SUM(D35:L35)</f>
        <v>30</v>
      </c>
      <c r="N35" s="65"/>
      <c r="O35" s="66" t="s">
        <v>112</v>
      </c>
      <c r="P35" s="67"/>
    </row>
    <row r="36" spans="2:16" ht="15.75">
      <c r="B36" s="68" t="s">
        <v>138</v>
      </c>
      <c r="C36" s="92" t="s">
        <v>110</v>
      </c>
      <c r="D36" s="93"/>
      <c r="E36" s="93"/>
      <c r="F36" s="93">
        <v>30</v>
      </c>
      <c r="G36" s="93"/>
      <c r="H36" s="93"/>
      <c r="I36" s="93"/>
      <c r="J36" s="93"/>
      <c r="K36" s="93"/>
      <c r="L36" s="93"/>
      <c r="M36" s="101">
        <f>SUM(D36:L36)</f>
        <v>30</v>
      </c>
      <c r="N36" s="69" t="s">
        <v>112</v>
      </c>
      <c r="O36" s="66" t="s">
        <v>112</v>
      </c>
      <c r="P36" s="70" t="s">
        <v>112</v>
      </c>
    </row>
    <row r="37" spans="2:16" ht="7.5" customHeight="1"/>
    <row r="38" spans="2:16" ht="15.75">
      <c r="B38" s="56" t="s">
        <v>149</v>
      </c>
      <c r="C38" s="57" t="s">
        <v>108</v>
      </c>
      <c r="D38" s="58"/>
      <c r="E38" s="58"/>
      <c r="F38" s="58">
        <v>30</v>
      </c>
      <c r="G38" s="58"/>
      <c r="H38" s="58"/>
      <c r="I38" s="58"/>
      <c r="J38" s="58"/>
      <c r="K38" s="58"/>
      <c r="L38" s="58"/>
      <c r="M38" s="59">
        <f>SUM(D38:L38)</f>
        <v>30</v>
      </c>
      <c r="N38" s="60"/>
      <c r="O38" s="61" t="s">
        <v>112</v>
      </c>
      <c r="P38" s="62"/>
    </row>
    <row r="39" spans="2:16" ht="15.75">
      <c r="B39" s="64" t="s">
        <v>574</v>
      </c>
      <c r="C39" s="57" t="s">
        <v>109</v>
      </c>
      <c r="D39" s="58"/>
      <c r="E39" s="58"/>
      <c r="F39" s="58">
        <v>30</v>
      </c>
      <c r="G39" s="58"/>
      <c r="H39" s="58"/>
      <c r="I39" s="58"/>
      <c r="J39" s="58"/>
      <c r="K39" s="58"/>
      <c r="L39" s="58"/>
      <c r="M39" s="59">
        <f>SUM(D39:L39)</f>
        <v>30</v>
      </c>
      <c r="N39" s="65"/>
      <c r="O39" s="66" t="s">
        <v>112</v>
      </c>
      <c r="P39" s="67"/>
    </row>
    <row r="40" spans="2:16" ht="15.75">
      <c r="B40" s="68" t="s">
        <v>138</v>
      </c>
      <c r="C40" s="92" t="s">
        <v>110</v>
      </c>
      <c r="D40" s="93"/>
      <c r="E40" s="93"/>
      <c r="F40" s="93">
        <v>30</v>
      </c>
      <c r="G40" s="93"/>
      <c r="H40" s="93"/>
      <c r="I40" s="93"/>
      <c r="J40" s="93"/>
      <c r="K40" s="93"/>
      <c r="L40" s="93"/>
      <c r="M40" s="101">
        <f>SUM(D40:L40)</f>
        <v>30</v>
      </c>
      <c r="N40" s="69" t="s">
        <v>112</v>
      </c>
      <c r="O40" s="66" t="s">
        <v>112</v>
      </c>
      <c r="P40" s="70" t="s">
        <v>112</v>
      </c>
    </row>
    <row r="41" spans="2:16" ht="6" customHeight="1"/>
    <row r="42" spans="2:16" ht="15.75">
      <c r="B42" s="56" t="s">
        <v>149</v>
      </c>
      <c r="C42" s="57" t="s">
        <v>108</v>
      </c>
      <c r="D42" s="58"/>
      <c r="E42" s="58"/>
      <c r="F42" s="58">
        <v>24</v>
      </c>
      <c r="G42" s="58"/>
      <c r="H42" s="58"/>
      <c r="I42" s="58"/>
      <c r="J42" s="58">
        <v>7.2</v>
      </c>
      <c r="K42" s="58"/>
      <c r="L42" s="58"/>
      <c r="M42" s="59">
        <f>SUM(D42:L42)</f>
        <v>31.2</v>
      </c>
      <c r="N42" s="60"/>
      <c r="O42" s="61" t="s">
        <v>112</v>
      </c>
      <c r="P42" s="62"/>
    </row>
    <row r="43" spans="2:16" ht="15.75">
      <c r="B43" s="64" t="s">
        <v>575</v>
      </c>
      <c r="C43" s="57" t="s">
        <v>109</v>
      </c>
      <c r="D43" s="58"/>
      <c r="E43" s="58"/>
      <c r="F43" s="58">
        <v>24</v>
      </c>
      <c r="G43" s="58"/>
      <c r="H43" s="58"/>
      <c r="I43" s="58"/>
      <c r="J43" s="58">
        <v>7.2</v>
      </c>
      <c r="K43" s="58"/>
      <c r="L43" s="58"/>
      <c r="M43" s="59">
        <f>SUM(D43:L43)</f>
        <v>31.2</v>
      </c>
      <c r="N43" s="65"/>
      <c r="O43" s="66" t="s">
        <v>112</v>
      </c>
      <c r="P43" s="67"/>
    </row>
    <row r="44" spans="2:16" ht="15.75">
      <c r="B44" s="68" t="s">
        <v>138</v>
      </c>
      <c r="C44" s="92" t="s">
        <v>110</v>
      </c>
      <c r="D44" s="93"/>
      <c r="E44" s="93"/>
      <c r="F44" s="93">
        <v>24</v>
      </c>
      <c r="G44" s="93"/>
      <c r="H44" s="93"/>
      <c r="I44" s="93"/>
      <c r="J44" s="93">
        <v>7.2</v>
      </c>
      <c r="K44" s="93"/>
      <c r="L44" s="93"/>
      <c r="M44" s="101">
        <f>SUM(D44:L44)</f>
        <v>31.2</v>
      </c>
      <c r="N44" s="69" t="s">
        <v>112</v>
      </c>
      <c r="O44" s="66" t="s">
        <v>112</v>
      </c>
      <c r="P44" s="70" t="s">
        <v>112</v>
      </c>
    </row>
    <row r="45" spans="2:16" ht="5.25" customHeight="1"/>
    <row r="46" spans="2:16" ht="15.75">
      <c r="B46" s="56" t="s">
        <v>149</v>
      </c>
      <c r="C46" s="57" t="s">
        <v>108</v>
      </c>
      <c r="D46" s="58"/>
      <c r="E46" s="58"/>
      <c r="F46" s="58">
        <v>30</v>
      </c>
      <c r="G46" s="58"/>
      <c r="H46" s="58"/>
      <c r="I46" s="58"/>
      <c r="J46" s="58">
        <v>7.2</v>
      </c>
      <c r="K46" s="58"/>
      <c r="L46" s="58"/>
      <c r="M46" s="59">
        <f>SUM(D46:L46)</f>
        <v>37.200000000000003</v>
      </c>
      <c r="N46" s="60"/>
      <c r="O46" s="61" t="s">
        <v>112</v>
      </c>
      <c r="P46" s="62"/>
    </row>
    <row r="47" spans="2:16" ht="15.75">
      <c r="B47" s="64" t="s">
        <v>238</v>
      </c>
      <c r="C47" s="57" t="s">
        <v>109</v>
      </c>
      <c r="D47" s="58"/>
      <c r="E47" s="58"/>
      <c r="F47" s="58">
        <v>30</v>
      </c>
      <c r="G47" s="58"/>
      <c r="H47" s="58"/>
      <c r="I47" s="58"/>
      <c r="J47" s="58">
        <v>7.2</v>
      </c>
      <c r="K47" s="58"/>
      <c r="L47" s="58"/>
      <c r="M47" s="59">
        <f>SUM(D47:L47)</f>
        <v>37.200000000000003</v>
      </c>
      <c r="N47" s="65"/>
      <c r="O47" s="66" t="s">
        <v>112</v>
      </c>
      <c r="P47" s="67"/>
    </row>
    <row r="48" spans="2:16" ht="15.75">
      <c r="B48" s="68" t="s">
        <v>138</v>
      </c>
      <c r="C48" s="92" t="s">
        <v>110</v>
      </c>
      <c r="D48" s="93"/>
      <c r="E48" s="93"/>
      <c r="F48" s="93">
        <v>30</v>
      </c>
      <c r="G48" s="93"/>
      <c r="H48" s="93"/>
      <c r="I48" s="93"/>
      <c r="J48" s="93">
        <v>7.2</v>
      </c>
      <c r="K48" s="93"/>
      <c r="L48" s="93"/>
      <c r="M48" s="101">
        <f>SUM(D48:L48)</f>
        <v>37.200000000000003</v>
      </c>
      <c r="N48" s="69" t="s">
        <v>112</v>
      </c>
      <c r="O48" s="66" t="s">
        <v>112</v>
      </c>
      <c r="P48" s="70" t="s">
        <v>112</v>
      </c>
    </row>
    <row r="49" spans="2:16" ht="4.5" customHeight="1"/>
    <row r="50" spans="2:16" ht="15.75">
      <c r="B50" s="56" t="s">
        <v>149</v>
      </c>
      <c r="C50" s="57" t="s">
        <v>108</v>
      </c>
      <c r="D50" s="58"/>
      <c r="E50" s="58"/>
      <c r="F50" s="58">
        <v>30</v>
      </c>
      <c r="G50" s="58"/>
      <c r="H50" s="58"/>
      <c r="I50" s="58"/>
      <c r="J50" s="58"/>
      <c r="K50" s="58"/>
      <c r="L50" s="58"/>
      <c r="M50" s="59">
        <f>SUM(D50:L50)</f>
        <v>30</v>
      </c>
      <c r="N50" s="60"/>
      <c r="O50" s="61" t="s">
        <v>112</v>
      </c>
      <c r="P50" s="62"/>
    </row>
    <row r="51" spans="2:16" ht="15.75">
      <c r="B51" s="64" t="s">
        <v>576</v>
      </c>
      <c r="C51" s="57" t="s">
        <v>109</v>
      </c>
      <c r="D51" s="58"/>
      <c r="E51" s="58"/>
      <c r="F51" s="58">
        <v>30</v>
      </c>
      <c r="G51" s="58"/>
      <c r="H51" s="58"/>
      <c r="I51" s="58"/>
      <c r="J51" s="58"/>
      <c r="K51" s="58"/>
      <c r="L51" s="58"/>
      <c r="M51" s="59">
        <f>SUM(D51:L51)</f>
        <v>30</v>
      </c>
      <c r="N51" s="65"/>
      <c r="O51" s="66" t="s">
        <v>112</v>
      </c>
      <c r="P51" s="67"/>
    </row>
    <row r="52" spans="2:16" ht="15.75">
      <c r="B52" s="68" t="s">
        <v>138</v>
      </c>
      <c r="C52" s="92" t="s">
        <v>110</v>
      </c>
      <c r="D52" s="93"/>
      <c r="E52" s="93"/>
      <c r="F52" s="93">
        <v>30</v>
      </c>
      <c r="G52" s="93"/>
      <c r="H52" s="93"/>
      <c r="I52" s="93"/>
      <c r="J52" s="93"/>
      <c r="K52" s="93"/>
      <c r="L52" s="93"/>
      <c r="M52" s="101">
        <f>SUM(D52:L52)</f>
        <v>30</v>
      </c>
      <c r="N52" s="69"/>
      <c r="O52" s="66" t="s">
        <v>112</v>
      </c>
      <c r="P52" s="70" t="s">
        <v>112</v>
      </c>
    </row>
    <row r="53" spans="2:16" ht="6" customHeight="1"/>
    <row r="54" spans="2:16" ht="15.75">
      <c r="B54" s="56" t="s">
        <v>149</v>
      </c>
      <c r="C54" s="57" t="s">
        <v>108</v>
      </c>
      <c r="D54" s="58"/>
      <c r="E54" s="58"/>
      <c r="F54" s="58">
        <v>30</v>
      </c>
      <c r="G54" s="58"/>
      <c r="H54" s="58"/>
      <c r="I54" s="58"/>
      <c r="J54" s="58">
        <v>3</v>
      </c>
      <c r="K54" s="58"/>
      <c r="L54" s="58"/>
      <c r="M54" s="59">
        <f>SUM(D54:L54)</f>
        <v>33</v>
      </c>
      <c r="N54" s="60"/>
      <c r="O54" s="61" t="s">
        <v>112</v>
      </c>
      <c r="P54" s="62"/>
    </row>
    <row r="55" spans="2:16" ht="15.75">
      <c r="B55" s="64" t="s">
        <v>237</v>
      </c>
      <c r="C55" s="57" t="s">
        <v>109</v>
      </c>
      <c r="D55" s="58"/>
      <c r="E55" s="58"/>
      <c r="F55" s="58">
        <v>30</v>
      </c>
      <c r="G55" s="58"/>
      <c r="H55" s="58"/>
      <c r="I55" s="58"/>
      <c r="J55" s="58">
        <v>3</v>
      </c>
      <c r="K55" s="58"/>
      <c r="L55" s="58"/>
      <c r="M55" s="59">
        <f>SUM(D55:L55)</f>
        <v>33</v>
      </c>
      <c r="N55" s="65"/>
      <c r="O55" s="66" t="s">
        <v>112</v>
      </c>
      <c r="P55" s="67"/>
    </row>
    <row r="56" spans="2:16" ht="15.75">
      <c r="B56" s="68" t="s">
        <v>138</v>
      </c>
      <c r="C56" s="92" t="s">
        <v>110</v>
      </c>
      <c r="D56" s="93"/>
      <c r="E56" s="93"/>
      <c r="F56" s="93">
        <v>30</v>
      </c>
      <c r="G56" s="93"/>
      <c r="H56" s="93"/>
      <c r="I56" s="93"/>
      <c r="J56" s="93">
        <v>3</v>
      </c>
      <c r="K56" s="93"/>
      <c r="L56" s="93"/>
      <c r="M56" s="101">
        <f>SUM(D56:L56)</f>
        <v>33</v>
      </c>
      <c r="N56" s="69" t="s">
        <v>112</v>
      </c>
      <c r="O56" s="66" t="s">
        <v>112</v>
      </c>
      <c r="P56" s="70" t="s">
        <v>112</v>
      </c>
    </row>
    <row r="57" spans="2:16" ht="4.5" customHeight="1"/>
    <row r="58" spans="2:16" ht="15.75">
      <c r="B58" s="56" t="s">
        <v>148</v>
      </c>
      <c r="C58" s="57" t="s">
        <v>108</v>
      </c>
      <c r="D58" s="58"/>
      <c r="E58" s="58"/>
      <c r="F58" s="58">
        <v>30</v>
      </c>
      <c r="G58" s="58"/>
      <c r="H58" s="58"/>
      <c r="I58" s="58"/>
      <c r="J58" s="58"/>
      <c r="K58" s="58"/>
      <c r="L58" s="58"/>
      <c r="M58" s="59">
        <f>SUM(D58:L58)</f>
        <v>30</v>
      </c>
      <c r="N58" s="60"/>
      <c r="O58" s="61" t="s">
        <v>112</v>
      </c>
      <c r="P58" s="62"/>
    </row>
    <row r="59" spans="2:16" ht="15.75">
      <c r="B59" s="64" t="s">
        <v>577</v>
      </c>
      <c r="C59" s="57" t="s">
        <v>109</v>
      </c>
      <c r="D59" s="58"/>
      <c r="E59" s="58"/>
      <c r="F59" s="58">
        <v>30</v>
      </c>
      <c r="G59" s="58"/>
      <c r="H59" s="58"/>
      <c r="I59" s="58"/>
      <c r="J59" s="58"/>
      <c r="K59" s="58"/>
      <c r="L59" s="58"/>
      <c r="M59" s="59">
        <f>SUM(D59:L59)</f>
        <v>30</v>
      </c>
      <c r="N59" s="65"/>
      <c r="O59" s="66" t="s">
        <v>112</v>
      </c>
      <c r="P59" s="67"/>
    </row>
    <row r="60" spans="2:16" ht="15.75">
      <c r="B60" s="68" t="s">
        <v>138</v>
      </c>
      <c r="C60" s="92" t="s">
        <v>110</v>
      </c>
      <c r="D60" s="93"/>
      <c r="E60" s="93"/>
      <c r="F60" s="93">
        <v>30</v>
      </c>
      <c r="G60" s="93"/>
      <c r="H60" s="93"/>
      <c r="I60" s="93"/>
      <c r="J60" s="93"/>
      <c r="K60" s="93"/>
      <c r="L60" s="93"/>
      <c r="M60" s="101">
        <f>SUM(D60:L60)</f>
        <v>30</v>
      </c>
      <c r="N60" s="69" t="s">
        <v>112</v>
      </c>
      <c r="O60" s="66" t="s">
        <v>112</v>
      </c>
      <c r="P60" s="70" t="s">
        <v>112</v>
      </c>
    </row>
    <row r="61" spans="2:16" ht="4.5" customHeight="1"/>
    <row r="62" spans="2:16" ht="15.75">
      <c r="B62" s="56" t="s">
        <v>146</v>
      </c>
      <c r="C62" s="57" t="s">
        <v>108</v>
      </c>
      <c r="D62" s="58">
        <v>2</v>
      </c>
      <c r="E62" s="58"/>
      <c r="F62" s="58">
        <v>19.8</v>
      </c>
      <c r="G62" s="58"/>
      <c r="H62" s="58"/>
      <c r="I62" s="58"/>
      <c r="J62" s="58">
        <v>30</v>
      </c>
      <c r="K62" s="58"/>
      <c r="L62" s="58"/>
      <c r="M62" s="59">
        <f>SUM(D62:L62)</f>
        <v>51.8</v>
      </c>
      <c r="N62" s="60"/>
      <c r="O62" s="61" t="s">
        <v>112</v>
      </c>
      <c r="P62" s="62"/>
    </row>
    <row r="63" spans="2:16" ht="15.75">
      <c r="B63" s="64" t="s">
        <v>243</v>
      </c>
      <c r="C63" s="57" t="s">
        <v>109</v>
      </c>
      <c r="D63" s="58">
        <v>2</v>
      </c>
      <c r="E63" s="58"/>
      <c r="F63" s="58">
        <v>19.8</v>
      </c>
      <c r="G63" s="58"/>
      <c r="H63" s="58"/>
      <c r="I63" s="58"/>
      <c r="J63" s="58">
        <v>30</v>
      </c>
      <c r="K63" s="58"/>
      <c r="L63" s="58"/>
      <c r="M63" s="59">
        <f>SUM(D63:L63)</f>
        <v>51.8</v>
      </c>
      <c r="N63" s="65"/>
      <c r="O63" s="66" t="s">
        <v>112</v>
      </c>
      <c r="P63" s="67"/>
    </row>
    <row r="64" spans="2:16" ht="15.75">
      <c r="B64" s="68" t="s">
        <v>244</v>
      </c>
      <c r="C64" s="92" t="s">
        <v>110</v>
      </c>
      <c r="D64" s="93">
        <v>2</v>
      </c>
      <c r="E64" s="93"/>
      <c r="F64" s="93">
        <v>19.8</v>
      </c>
      <c r="G64" s="93"/>
      <c r="H64" s="93"/>
      <c r="I64" s="93"/>
      <c r="J64" s="93">
        <v>26.7</v>
      </c>
      <c r="K64" s="93"/>
      <c r="L64" s="93"/>
      <c r="M64" s="101">
        <f>SUM(D64:L64)</f>
        <v>48.5</v>
      </c>
      <c r="N64" s="69" t="s">
        <v>179</v>
      </c>
      <c r="O64" s="66" t="s">
        <v>180</v>
      </c>
      <c r="P64" s="70" t="s">
        <v>112</v>
      </c>
    </row>
    <row r="65" spans="2:16" ht="6.75" customHeight="1"/>
    <row r="66" spans="2:16" ht="15.75">
      <c r="B66" s="56" t="s">
        <v>111</v>
      </c>
      <c r="C66" s="57" t="s">
        <v>108</v>
      </c>
      <c r="D66" s="58">
        <v>2</v>
      </c>
      <c r="E66" s="58"/>
      <c r="F66" s="58">
        <v>27</v>
      </c>
      <c r="G66" s="58"/>
      <c r="H66" s="58"/>
      <c r="I66" s="58"/>
      <c r="J66" s="58">
        <v>13.2</v>
      </c>
      <c r="K66" s="58"/>
      <c r="L66" s="58"/>
      <c r="M66" s="59">
        <f>SUM(D66:L66)</f>
        <v>42.2</v>
      </c>
      <c r="N66" s="60"/>
      <c r="O66" s="61" t="s">
        <v>112</v>
      </c>
      <c r="P66" s="62"/>
    </row>
    <row r="67" spans="2:16" ht="15.75">
      <c r="B67" s="64" t="s">
        <v>245</v>
      </c>
      <c r="C67" s="57" t="s">
        <v>109</v>
      </c>
      <c r="D67" s="58">
        <v>2</v>
      </c>
      <c r="E67" s="58"/>
      <c r="F67" s="58">
        <v>27</v>
      </c>
      <c r="G67" s="58"/>
      <c r="H67" s="58"/>
      <c r="I67" s="58"/>
      <c r="J67" s="58">
        <v>13.2</v>
      </c>
      <c r="K67" s="58"/>
      <c r="L67" s="58"/>
      <c r="M67" s="59">
        <f>SUM(D67:L67)</f>
        <v>42.2</v>
      </c>
      <c r="N67" s="65"/>
      <c r="O67" s="66" t="s">
        <v>112</v>
      </c>
      <c r="P67" s="67"/>
    </row>
    <row r="68" spans="2:16" ht="15.75">
      <c r="B68" s="68" t="s">
        <v>244</v>
      </c>
      <c r="C68" s="92" t="s">
        <v>110</v>
      </c>
      <c r="D68" s="93">
        <v>2</v>
      </c>
      <c r="E68" s="93"/>
      <c r="F68" s="93">
        <v>27</v>
      </c>
      <c r="G68" s="93"/>
      <c r="H68" s="93"/>
      <c r="I68" s="93"/>
      <c r="J68" s="93">
        <v>13.2</v>
      </c>
      <c r="K68" s="93"/>
      <c r="L68" s="93"/>
      <c r="M68" s="101">
        <f>SUM(D68:L68)</f>
        <v>42.2</v>
      </c>
      <c r="N68" s="69" t="s">
        <v>112</v>
      </c>
      <c r="O68" s="66" t="s">
        <v>112</v>
      </c>
      <c r="P68" s="70" t="s">
        <v>112</v>
      </c>
    </row>
    <row r="69" spans="2:16" ht="8.25" customHeight="1"/>
    <row r="70" spans="2:16" ht="15.75">
      <c r="B70" s="56" t="s">
        <v>149</v>
      </c>
      <c r="C70" s="57" t="s">
        <v>108</v>
      </c>
      <c r="D70" s="58"/>
      <c r="E70" s="58"/>
      <c r="F70" s="58">
        <v>30</v>
      </c>
      <c r="G70" s="58"/>
      <c r="H70" s="58"/>
      <c r="I70" s="58"/>
      <c r="J70" s="58">
        <v>30</v>
      </c>
      <c r="K70" s="58">
        <v>5.4</v>
      </c>
      <c r="L70" s="58"/>
      <c r="M70" s="59">
        <f>SUM(D70:L70)</f>
        <v>65.400000000000006</v>
      </c>
      <c r="N70" s="60"/>
      <c r="O70" s="61" t="s">
        <v>112</v>
      </c>
      <c r="P70" s="62"/>
    </row>
    <row r="71" spans="2:16" ht="15.75">
      <c r="B71" s="64" t="s">
        <v>246</v>
      </c>
      <c r="C71" s="57" t="s">
        <v>109</v>
      </c>
      <c r="D71" s="58"/>
      <c r="E71" s="58"/>
      <c r="F71" s="58">
        <v>30</v>
      </c>
      <c r="G71" s="58"/>
      <c r="H71" s="58"/>
      <c r="I71" s="58"/>
      <c r="J71" s="58">
        <v>30</v>
      </c>
      <c r="K71" s="58">
        <v>5.4</v>
      </c>
      <c r="L71" s="58"/>
      <c r="M71" s="59">
        <f>SUM(D71:L71)</f>
        <v>65.400000000000006</v>
      </c>
      <c r="N71" s="65"/>
      <c r="O71" s="66" t="s">
        <v>112</v>
      </c>
      <c r="P71" s="67"/>
    </row>
    <row r="72" spans="2:16" ht="15.75">
      <c r="B72" s="68" t="s">
        <v>244</v>
      </c>
      <c r="C72" s="92" t="s">
        <v>110</v>
      </c>
      <c r="D72" s="93"/>
      <c r="E72" s="93"/>
      <c r="F72" s="93">
        <v>30</v>
      </c>
      <c r="G72" s="93"/>
      <c r="H72" s="93"/>
      <c r="I72" s="93"/>
      <c r="J72" s="93">
        <v>30</v>
      </c>
      <c r="K72" s="93">
        <v>5.4</v>
      </c>
      <c r="L72" s="93"/>
      <c r="M72" s="101">
        <f>SUM(D72:L72)</f>
        <v>65.400000000000006</v>
      </c>
      <c r="N72" s="69" t="s">
        <v>112</v>
      </c>
      <c r="O72" s="66" t="s">
        <v>112</v>
      </c>
      <c r="P72" s="70" t="s">
        <v>112</v>
      </c>
    </row>
    <row r="73" spans="2:16" ht="7.5" customHeight="1"/>
    <row r="74" spans="2:16" ht="15.75">
      <c r="B74" s="56" t="s">
        <v>151</v>
      </c>
      <c r="C74" s="57" t="s">
        <v>108</v>
      </c>
      <c r="D74" s="58"/>
      <c r="E74" s="58"/>
      <c r="F74" s="58">
        <v>30</v>
      </c>
      <c r="G74" s="58"/>
      <c r="H74" s="58"/>
      <c r="I74" s="58"/>
      <c r="J74" s="58">
        <v>1.2</v>
      </c>
      <c r="K74" s="58">
        <v>3</v>
      </c>
      <c r="L74" s="58"/>
      <c r="M74" s="59">
        <f>SUM(D74:L74)</f>
        <v>34.200000000000003</v>
      </c>
      <c r="N74" s="60"/>
      <c r="O74" s="61" t="s">
        <v>112</v>
      </c>
      <c r="P74" s="62"/>
    </row>
    <row r="75" spans="2:16" ht="15.75">
      <c r="B75" s="64" t="s">
        <v>578</v>
      </c>
      <c r="C75" s="57" t="s">
        <v>109</v>
      </c>
      <c r="D75" s="58"/>
      <c r="E75" s="58"/>
      <c r="F75" s="58">
        <v>30</v>
      </c>
      <c r="G75" s="58"/>
      <c r="H75" s="58"/>
      <c r="I75" s="58"/>
      <c r="J75" s="58">
        <v>1.2</v>
      </c>
      <c r="K75" s="58">
        <v>3</v>
      </c>
      <c r="L75" s="58"/>
      <c r="M75" s="59">
        <f>SUM(D75:L75)</f>
        <v>34.200000000000003</v>
      </c>
      <c r="N75" s="65"/>
      <c r="O75" s="66" t="s">
        <v>112</v>
      </c>
      <c r="P75" s="67"/>
    </row>
    <row r="76" spans="2:16" ht="15.75">
      <c r="B76" s="68" t="s">
        <v>244</v>
      </c>
      <c r="C76" s="92" t="s">
        <v>110</v>
      </c>
      <c r="D76" s="93"/>
      <c r="E76" s="93"/>
      <c r="F76" s="93">
        <v>30</v>
      </c>
      <c r="G76" s="93"/>
      <c r="H76" s="93"/>
      <c r="I76" s="93"/>
      <c r="J76" s="93">
        <v>1.2</v>
      </c>
      <c r="K76" s="93">
        <v>0</v>
      </c>
      <c r="L76" s="93"/>
      <c r="M76" s="101">
        <f>SUM(D76:L76)</f>
        <v>31.2</v>
      </c>
      <c r="N76" s="69" t="s">
        <v>179</v>
      </c>
      <c r="O76" s="66" t="s">
        <v>180</v>
      </c>
      <c r="P76" s="70" t="s">
        <v>112</v>
      </c>
    </row>
    <row r="77" spans="2:16" ht="6" customHeight="1"/>
    <row r="78" spans="2:16" ht="15.75">
      <c r="B78" s="56" t="s">
        <v>146</v>
      </c>
      <c r="C78" s="57" t="s">
        <v>108</v>
      </c>
      <c r="D78" s="58"/>
      <c r="E78" s="58"/>
      <c r="F78" s="58">
        <v>30</v>
      </c>
      <c r="G78" s="58"/>
      <c r="H78" s="58"/>
      <c r="I78" s="58"/>
      <c r="J78" s="58">
        <v>0.6</v>
      </c>
      <c r="K78" s="58"/>
      <c r="L78" s="58"/>
      <c r="M78" s="59">
        <f>SUM(D78:L78)</f>
        <v>30.6</v>
      </c>
      <c r="N78" s="60"/>
      <c r="O78" s="61" t="s">
        <v>112</v>
      </c>
      <c r="P78" s="62"/>
    </row>
    <row r="79" spans="2:16" ht="15.75">
      <c r="B79" s="64" t="s">
        <v>579</v>
      </c>
      <c r="C79" s="57" t="s">
        <v>109</v>
      </c>
      <c r="D79" s="58"/>
      <c r="E79" s="58"/>
      <c r="F79" s="58">
        <v>30</v>
      </c>
      <c r="G79" s="58"/>
      <c r="H79" s="58"/>
      <c r="I79" s="58"/>
      <c r="J79" s="58">
        <v>0.6</v>
      </c>
      <c r="K79" s="58"/>
      <c r="L79" s="58"/>
      <c r="M79" s="59">
        <f>SUM(D79:L79)</f>
        <v>30.6</v>
      </c>
      <c r="N79" s="65"/>
      <c r="O79" s="66" t="s">
        <v>112</v>
      </c>
      <c r="P79" s="67"/>
    </row>
    <row r="80" spans="2:16" ht="15.75">
      <c r="B80" s="68" t="s">
        <v>240</v>
      </c>
      <c r="C80" s="92" t="s">
        <v>110</v>
      </c>
      <c r="D80" s="93"/>
      <c r="E80" s="93"/>
      <c r="F80" s="93">
        <v>30</v>
      </c>
      <c r="G80" s="93"/>
      <c r="H80" s="93"/>
      <c r="I80" s="93"/>
      <c r="J80" s="93">
        <v>0.6</v>
      </c>
      <c r="K80" s="93"/>
      <c r="L80" s="93"/>
      <c r="M80" s="101">
        <f>SUM(D80:L80)</f>
        <v>30.6</v>
      </c>
      <c r="N80" s="69"/>
      <c r="O80" s="66"/>
      <c r="P80" s="70" t="s">
        <v>112</v>
      </c>
    </row>
    <row r="81" spans="2:16" ht="5.25" customHeight="1"/>
    <row r="82" spans="2:16" ht="15.75">
      <c r="B82" s="56" t="s">
        <v>147</v>
      </c>
      <c r="C82" s="57" t="s">
        <v>108</v>
      </c>
      <c r="D82" s="58"/>
      <c r="E82" s="58"/>
      <c r="F82" s="58">
        <v>30</v>
      </c>
      <c r="G82" s="58"/>
      <c r="H82" s="58"/>
      <c r="I82" s="58"/>
      <c r="J82" s="58">
        <v>10.199999999999999</v>
      </c>
      <c r="K82" s="58"/>
      <c r="L82" s="58"/>
      <c r="M82" s="59">
        <f>SUM(D82:L82)</f>
        <v>40.200000000000003</v>
      </c>
      <c r="N82" s="60"/>
      <c r="O82" s="61" t="s">
        <v>112</v>
      </c>
      <c r="P82" s="62"/>
    </row>
    <row r="83" spans="2:16" ht="15.75">
      <c r="B83" s="64" t="s">
        <v>580</v>
      </c>
      <c r="C83" s="57" t="s">
        <v>109</v>
      </c>
      <c r="D83" s="58"/>
      <c r="E83" s="58"/>
      <c r="F83" s="58">
        <v>30</v>
      </c>
      <c r="G83" s="58"/>
      <c r="H83" s="58"/>
      <c r="I83" s="58"/>
      <c r="J83" s="58">
        <v>10.199999999999999</v>
      </c>
      <c r="K83" s="58"/>
      <c r="L83" s="58"/>
      <c r="M83" s="59">
        <f>SUM(D83:L83)</f>
        <v>40.200000000000003</v>
      </c>
      <c r="N83" s="65"/>
      <c r="O83" s="66" t="s">
        <v>112</v>
      </c>
      <c r="P83" s="67"/>
    </row>
    <row r="84" spans="2:16" ht="15.75">
      <c r="B84" s="68" t="s">
        <v>240</v>
      </c>
      <c r="C84" s="92" t="s">
        <v>110</v>
      </c>
      <c r="D84" s="93"/>
      <c r="E84" s="93"/>
      <c r="F84" s="93">
        <v>30</v>
      </c>
      <c r="G84" s="93"/>
      <c r="H84" s="93"/>
      <c r="I84" s="93"/>
      <c r="J84" s="93">
        <v>10.199999999999999</v>
      </c>
      <c r="K84" s="93"/>
      <c r="L84" s="93"/>
      <c r="M84" s="101">
        <f>SUM(D84:L84)</f>
        <v>40.200000000000003</v>
      </c>
      <c r="N84" s="69" t="s">
        <v>112</v>
      </c>
      <c r="O84" s="66" t="s">
        <v>112</v>
      </c>
      <c r="P84" s="70" t="s">
        <v>112</v>
      </c>
    </row>
    <row r="85" spans="2:16" ht="4.5" customHeight="1"/>
    <row r="86" spans="2:16" ht="15.75">
      <c r="B86" s="56" t="s">
        <v>111</v>
      </c>
      <c r="C86" s="57" t="s">
        <v>108</v>
      </c>
      <c r="D86" s="58">
        <v>2</v>
      </c>
      <c r="E86" s="58"/>
      <c r="F86" s="58">
        <v>30</v>
      </c>
      <c r="G86" s="58"/>
      <c r="H86" s="58"/>
      <c r="I86" s="58"/>
      <c r="J86" s="58">
        <v>30</v>
      </c>
      <c r="K86" s="58">
        <v>3</v>
      </c>
      <c r="L86" s="58"/>
      <c r="M86" s="59">
        <f>SUM(D86:L86)</f>
        <v>65</v>
      </c>
      <c r="N86" s="60"/>
      <c r="O86" s="61" t="s">
        <v>112</v>
      </c>
      <c r="P86" s="62"/>
    </row>
    <row r="87" spans="2:16" ht="15.75">
      <c r="B87" s="64" t="s">
        <v>239</v>
      </c>
      <c r="C87" s="57" t="s">
        <v>109</v>
      </c>
      <c r="D87" s="58">
        <v>2</v>
      </c>
      <c r="E87" s="58"/>
      <c r="F87" s="58">
        <v>30</v>
      </c>
      <c r="G87" s="58"/>
      <c r="H87" s="58"/>
      <c r="I87" s="58"/>
      <c r="J87" s="58">
        <v>30</v>
      </c>
      <c r="K87" s="58">
        <v>3</v>
      </c>
      <c r="L87" s="58"/>
      <c r="M87" s="59">
        <f>SUM(D87:L87)</f>
        <v>65</v>
      </c>
      <c r="N87" s="65"/>
      <c r="O87" s="66" t="s">
        <v>112</v>
      </c>
      <c r="P87" s="67"/>
    </row>
    <row r="88" spans="2:16" ht="15.75">
      <c r="B88" s="68" t="s">
        <v>240</v>
      </c>
      <c r="C88" s="92" t="s">
        <v>110</v>
      </c>
      <c r="D88" s="93">
        <v>2</v>
      </c>
      <c r="E88" s="93"/>
      <c r="F88" s="93">
        <v>30</v>
      </c>
      <c r="G88" s="93"/>
      <c r="H88" s="93"/>
      <c r="I88" s="93"/>
      <c r="J88" s="93">
        <v>30</v>
      </c>
      <c r="K88" s="93">
        <v>3</v>
      </c>
      <c r="L88" s="93"/>
      <c r="M88" s="101">
        <f>SUM(D88:L88)</f>
        <v>65</v>
      </c>
      <c r="N88" s="69" t="s">
        <v>112</v>
      </c>
      <c r="O88" s="66" t="s">
        <v>112</v>
      </c>
      <c r="P88" s="70" t="s">
        <v>112</v>
      </c>
    </row>
    <row r="89" spans="2:16" ht="4.5" customHeight="1"/>
    <row r="90" spans="2:16" ht="15.75">
      <c r="B90" s="56" t="s">
        <v>149</v>
      </c>
      <c r="C90" s="57" t="s">
        <v>108</v>
      </c>
      <c r="D90" s="58"/>
      <c r="E90" s="58"/>
      <c r="F90" s="58">
        <v>30</v>
      </c>
      <c r="G90" s="58"/>
      <c r="H90" s="58"/>
      <c r="I90" s="58"/>
      <c r="J90" s="58">
        <v>9</v>
      </c>
      <c r="K90" s="58"/>
      <c r="L90" s="58"/>
      <c r="M90" s="59">
        <f>SUM(D90:L90)</f>
        <v>39</v>
      </c>
      <c r="N90" s="60"/>
      <c r="O90" s="61" t="s">
        <v>112</v>
      </c>
      <c r="P90" s="62"/>
    </row>
    <row r="91" spans="2:16" ht="15.75">
      <c r="B91" s="64" t="s">
        <v>241</v>
      </c>
      <c r="C91" s="57" t="s">
        <v>109</v>
      </c>
      <c r="D91" s="58"/>
      <c r="E91" s="58"/>
      <c r="F91" s="58">
        <v>30</v>
      </c>
      <c r="G91" s="58"/>
      <c r="H91" s="58"/>
      <c r="I91" s="58"/>
      <c r="J91" s="58">
        <v>9</v>
      </c>
      <c r="K91" s="58"/>
      <c r="L91" s="58"/>
      <c r="M91" s="59">
        <f>SUM(D91:L91)</f>
        <v>39</v>
      </c>
      <c r="N91" s="65"/>
      <c r="O91" s="66" t="s">
        <v>112</v>
      </c>
      <c r="P91" s="67"/>
    </row>
    <row r="92" spans="2:16" ht="15.75">
      <c r="B92" s="68" t="s">
        <v>240</v>
      </c>
      <c r="C92" s="92" t="s">
        <v>110</v>
      </c>
      <c r="D92" s="93"/>
      <c r="E92" s="93"/>
      <c r="F92" s="93">
        <v>24</v>
      </c>
      <c r="G92" s="93"/>
      <c r="H92" s="93"/>
      <c r="I92" s="93"/>
      <c r="J92" s="93">
        <v>8.4</v>
      </c>
      <c r="K92" s="93"/>
      <c r="L92" s="93"/>
      <c r="M92" s="101">
        <f>SUM(D92:L92)</f>
        <v>32.4</v>
      </c>
      <c r="N92" s="69" t="s">
        <v>179</v>
      </c>
      <c r="O92" s="66" t="s">
        <v>180</v>
      </c>
      <c r="P92" s="70" t="s">
        <v>112</v>
      </c>
    </row>
    <row r="93" spans="2:16" ht="6.75" customHeight="1"/>
    <row r="94" spans="2:16" ht="15.75">
      <c r="B94" s="56" t="s">
        <v>149</v>
      </c>
      <c r="C94" s="57" t="s">
        <v>108</v>
      </c>
      <c r="D94" s="58">
        <v>2</v>
      </c>
      <c r="E94" s="58"/>
      <c r="F94" s="58">
        <v>25.5</v>
      </c>
      <c r="G94" s="58"/>
      <c r="H94" s="58"/>
      <c r="I94" s="58"/>
      <c r="J94" s="58">
        <v>16.8</v>
      </c>
      <c r="K94" s="58"/>
      <c r="L94" s="58"/>
      <c r="M94" s="59">
        <f>SUM(D94:L94)</f>
        <v>44.3</v>
      </c>
      <c r="N94" s="60"/>
      <c r="O94" s="61" t="s">
        <v>112</v>
      </c>
      <c r="P94" s="62"/>
    </row>
    <row r="95" spans="2:16" ht="15.75">
      <c r="B95" s="64" t="s">
        <v>581</v>
      </c>
      <c r="C95" s="57" t="s">
        <v>109</v>
      </c>
      <c r="D95" s="58">
        <v>2</v>
      </c>
      <c r="E95" s="58"/>
      <c r="F95" s="58">
        <v>25.5</v>
      </c>
      <c r="G95" s="58"/>
      <c r="H95" s="58"/>
      <c r="I95" s="58"/>
      <c r="J95" s="58">
        <v>16.8</v>
      </c>
      <c r="K95" s="58"/>
      <c r="L95" s="58"/>
      <c r="M95" s="59">
        <f>SUM(D95:L95)</f>
        <v>44.3</v>
      </c>
      <c r="N95" s="65"/>
      <c r="O95" s="66" t="s">
        <v>112</v>
      </c>
      <c r="P95" s="67"/>
    </row>
    <row r="96" spans="2:16" ht="15.75">
      <c r="B96" s="68" t="s">
        <v>240</v>
      </c>
      <c r="C96" s="92" t="s">
        <v>110</v>
      </c>
      <c r="D96" s="93">
        <v>2</v>
      </c>
      <c r="E96" s="93"/>
      <c r="F96" s="93">
        <v>25.5</v>
      </c>
      <c r="G96" s="93"/>
      <c r="H96" s="93"/>
      <c r="I96" s="93"/>
      <c r="J96" s="93">
        <v>16.8</v>
      </c>
      <c r="K96" s="93"/>
      <c r="L96" s="93"/>
      <c r="M96" s="101">
        <f>SUM(D96:L96)</f>
        <v>44.3</v>
      </c>
      <c r="N96" s="69" t="s">
        <v>112</v>
      </c>
      <c r="O96" s="66" t="s">
        <v>112</v>
      </c>
      <c r="P96" s="70" t="s">
        <v>112</v>
      </c>
    </row>
    <row r="97" spans="2:16" ht="8.25" customHeight="1"/>
    <row r="98" spans="2:16" ht="15.75">
      <c r="B98" s="56" t="s">
        <v>149</v>
      </c>
      <c r="C98" s="57" t="s">
        <v>108</v>
      </c>
      <c r="D98" s="58"/>
      <c r="E98" s="58"/>
      <c r="F98" s="58">
        <v>30</v>
      </c>
      <c r="G98" s="58"/>
      <c r="H98" s="58"/>
      <c r="I98" s="58"/>
      <c r="J98" s="58">
        <v>8.6999999999999993</v>
      </c>
      <c r="K98" s="58"/>
      <c r="L98" s="58"/>
      <c r="M98" s="59">
        <f>SUM(D98:L98)</f>
        <v>38.700000000000003</v>
      </c>
      <c r="N98" s="60"/>
      <c r="O98" s="61" t="s">
        <v>112</v>
      </c>
      <c r="P98" s="62"/>
    </row>
    <row r="99" spans="2:16" ht="15.75">
      <c r="B99" s="64" t="s">
        <v>242</v>
      </c>
      <c r="C99" s="57" t="s">
        <v>109</v>
      </c>
      <c r="D99" s="58"/>
      <c r="E99" s="58"/>
      <c r="F99" s="58">
        <v>30</v>
      </c>
      <c r="G99" s="58"/>
      <c r="H99" s="58"/>
      <c r="I99" s="58"/>
      <c r="J99" s="58">
        <v>8.6999999999999993</v>
      </c>
      <c r="K99" s="58"/>
      <c r="L99" s="58"/>
      <c r="M99" s="59">
        <f>SUM(D99:L99)</f>
        <v>38.700000000000003</v>
      </c>
      <c r="N99" s="65"/>
      <c r="O99" s="66" t="s">
        <v>112</v>
      </c>
      <c r="P99" s="67"/>
    </row>
    <row r="100" spans="2:16" ht="15.75">
      <c r="B100" s="68" t="s">
        <v>240</v>
      </c>
      <c r="C100" s="92" t="s">
        <v>110</v>
      </c>
      <c r="D100" s="93"/>
      <c r="E100" s="93"/>
      <c r="F100" s="93">
        <v>30</v>
      </c>
      <c r="G100" s="93"/>
      <c r="H100" s="93"/>
      <c r="I100" s="93"/>
      <c r="J100" s="93">
        <v>8.6999999999999993</v>
      </c>
      <c r="K100" s="93"/>
      <c r="L100" s="93"/>
      <c r="M100" s="101">
        <f>SUM(D100:L100)</f>
        <v>38.700000000000003</v>
      </c>
      <c r="N100" s="69" t="s">
        <v>112</v>
      </c>
      <c r="O100" s="66" t="s">
        <v>112</v>
      </c>
      <c r="P100" s="70" t="s">
        <v>112</v>
      </c>
    </row>
    <row r="101" spans="2:16" ht="7.5" customHeight="1"/>
    <row r="102" spans="2:16" ht="15.75">
      <c r="B102" s="56" t="s">
        <v>149</v>
      </c>
      <c r="C102" s="57" t="s">
        <v>108</v>
      </c>
      <c r="D102" s="58"/>
      <c r="E102" s="58"/>
      <c r="F102" s="58">
        <v>30</v>
      </c>
      <c r="G102" s="58"/>
      <c r="H102" s="58"/>
      <c r="I102" s="58"/>
      <c r="J102" s="58">
        <v>14.7</v>
      </c>
      <c r="K102" s="58"/>
      <c r="L102" s="58"/>
      <c r="M102" s="59">
        <f>SUM(D102:L102)</f>
        <v>44.7</v>
      </c>
      <c r="N102" s="60"/>
      <c r="O102" s="61" t="s">
        <v>112</v>
      </c>
      <c r="P102" s="62"/>
    </row>
    <row r="103" spans="2:16" ht="15.75">
      <c r="B103" s="64" t="s">
        <v>582</v>
      </c>
      <c r="C103" s="57" t="s">
        <v>109</v>
      </c>
      <c r="D103" s="58"/>
      <c r="E103" s="58"/>
      <c r="F103" s="58">
        <v>30</v>
      </c>
      <c r="G103" s="58"/>
      <c r="H103" s="58"/>
      <c r="I103" s="58"/>
      <c r="J103" s="58">
        <v>14.7</v>
      </c>
      <c r="K103" s="58"/>
      <c r="L103" s="58"/>
      <c r="M103" s="59">
        <f>SUM(D103:L103)</f>
        <v>44.7</v>
      </c>
      <c r="N103" s="65"/>
      <c r="O103" s="66" t="s">
        <v>112</v>
      </c>
    </row>
    <row r="104" spans="2:16" ht="15.75">
      <c r="B104" s="68" t="s">
        <v>240</v>
      </c>
      <c r="C104" s="92" t="s">
        <v>110</v>
      </c>
      <c r="D104" s="93"/>
      <c r="E104" s="93"/>
      <c r="F104" s="93">
        <v>30</v>
      </c>
      <c r="G104" s="93"/>
      <c r="H104" s="93"/>
      <c r="I104" s="93"/>
      <c r="J104" s="93">
        <v>13.8</v>
      </c>
      <c r="K104" s="93"/>
      <c r="L104" s="93"/>
      <c r="M104" s="101">
        <f>SUM(D104:L104)</f>
        <v>43.8</v>
      </c>
      <c r="N104" s="69" t="s">
        <v>179</v>
      </c>
      <c r="O104" s="131" t="s">
        <v>180</v>
      </c>
      <c r="P104" s="70" t="s">
        <v>112</v>
      </c>
    </row>
    <row r="105" spans="2:16" ht="6" customHeight="1"/>
    <row r="106" spans="2:16" ht="15.75">
      <c r="B106" s="56" t="s">
        <v>152</v>
      </c>
      <c r="C106" s="57" t="s">
        <v>108</v>
      </c>
      <c r="D106" s="58"/>
      <c r="E106" s="58"/>
      <c r="F106" s="58">
        <v>30</v>
      </c>
      <c r="G106" s="58"/>
      <c r="H106" s="58"/>
      <c r="I106" s="58"/>
      <c r="J106" s="58"/>
      <c r="K106" s="58"/>
      <c r="L106" s="58"/>
      <c r="M106" s="59">
        <f>SUM(D106:L106)</f>
        <v>30</v>
      </c>
      <c r="N106" s="60"/>
      <c r="O106" s="61" t="s">
        <v>112</v>
      </c>
      <c r="P106" s="62"/>
    </row>
    <row r="107" spans="2:16" ht="15.75">
      <c r="B107" s="64" t="s">
        <v>583</v>
      </c>
      <c r="C107" s="57" t="s">
        <v>109</v>
      </c>
      <c r="D107" s="58"/>
      <c r="E107" s="58"/>
      <c r="F107" s="58">
        <v>30</v>
      </c>
      <c r="G107" s="58"/>
      <c r="H107" s="58"/>
      <c r="I107" s="58"/>
      <c r="J107" s="58"/>
      <c r="K107" s="58"/>
      <c r="L107" s="58"/>
      <c r="M107" s="59">
        <f>SUM(D107:L107)</f>
        <v>30</v>
      </c>
      <c r="N107" s="65"/>
      <c r="O107" s="66" t="s">
        <v>112</v>
      </c>
      <c r="P107" s="67"/>
    </row>
    <row r="108" spans="2:16" ht="15.75">
      <c r="B108" s="68" t="s">
        <v>240</v>
      </c>
      <c r="C108" s="92" t="s">
        <v>110</v>
      </c>
      <c r="D108" s="93"/>
      <c r="E108" s="93"/>
      <c r="F108" s="93">
        <v>30</v>
      </c>
      <c r="G108" s="93"/>
      <c r="H108" s="93"/>
      <c r="I108" s="93"/>
      <c r="J108" s="93"/>
      <c r="K108" s="93"/>
      <c r="L108" s="93"/>
      <c r="M108" s="101">
        <f>SUM(D108:L108)</f>
        <v>30</v>
      </c>
      <c r="N108" s="69" t="s">
        <v>112</v>
      </c>
      <c r="O108" s="66" t="s">
        <v>112</v>
      </c>
      <c r="P108" s="70" t="s">
        <v>112</v>
      </c>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D78:D80 K78:L80 D74:D76 D66:D68 D70:D72 K74:L76 D62:D64 K66:L68 D22:D24 K62:L64 D58:D60 K58:L60 D54:D56 K54:L56 D50:D52 K50:L52 D46:D48 K46:L48 D42:D44 K42:L44 D38:D40 K38:L40 D34:D36 K34:L36 D30:D32 K30:L32 D26:D28 K26:L28 D18:D20 K22:L24 D14:D16 K10:L12 K82:L84 D106:D108 K106:L108 D102:D104 K102:L104 D98:D100 K98:L100 D86:D88 K94:L96 D90:D92 K90:L92 K70:L72 D82:D84 D10:D12 K14:L16 K18:L20 K86:L88 D94:D96">
      <formula1>0</formula1>
      <formula2>20</formula2>
    </dataValidation>
    <dataValidation type="decimal" allowBlank="1" showInputMessage="1" showErrorMessage="1" errorTitle="UYARI" error="Bu alan için 0-15 arası bir puan girebilirsiniz ve ondalık kısmı virgül ile ayrılmalıdır !" sqref="E78:E80 G70:H72 E74:E76 E66:E68 E70:E72 G74:H76 E62:E64 E22:E24 E58:E60 G58:H60 E54:E56 G54:H56 E50:E52 G50:H52 E46:E48 G46:H48 E42:E44 G42:H44 E38:E40 G38:H40 E34:E36 G34:H36 E30:E32 G30:H32 E26:E28 G26:H28 E18:E20 E14:E16 G10:H12 G78:H80 E106:E108 G106:H108 E102:E104 G102:H104 E98:E100 E94:E96 G90:H92 E90:E92 E86:E88 G82:H84 E82:E84 E10:E12 G14:H16 G18:H20 G22:H24 G62:H64 G66:H68 G86:H88 G94:H96 G98:H100">
      <formula1>0</formula1>
      <formula2>15</formula2>
    </dataValidation>
    <dataValidation type="decimal" allowBlank="1" showInputMessage="1" showErrorMessage="1" errorTitle="UYARI" error="Bu alan için 0-30 arası bir puan girebilirsiniz ve ondalık kısmı virgül ile ayrılmalıdır !" sqref="I70:J72 I66:J68 I74:J76 I62:J64 I22:J24 I58:J60 F58:F60 I54:J56 F54:F56 I50:J52 F50:F52 I46:J48 F46:F48 I42:J44 F42:F44 I38:J40 F38:F40 I34:J36 F34:F36 I30:J32 F30:F32 I26:J28 F26:F28 I18:J20 I14:J16 F10:F12 I106:J108 F106:F108 I102:J104 F102:F104 I94:J96 I90:J92 I86:J88 F82:F84 I78:J80 I10:J12 F14:F16 F18:F20 F22:F24 F62:F64 F66:F68 F74:F76 F70:F72 F78:F80 I82:J84 F86:F88 F90:F92 F94:F96 F98:F100 I98:J100">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Lütfen kutudan bir unvan seçimi yapınız...">
          <x14:formula1>
            <xm:f>[1]unvansec!#REF!</xm:f>
          </x14:formula1>
          <xm:sqref>B14</xm:sqref>
        </x14:dataValidation>
        <x14:dataValidation type="list" allowBlank="1" showInputMessage="1" showErrorMessage="1" error="Lütfen kutudan bir unvan seçimi yapınız...">
          <x14:formula1>
            <xm:f>unvan!$B$3:$B$10</xm:f>
          </x14:formula1>
          <xm:sqref>B10 B78 B74 B70 B66 B62 B58 B54 B50 B46 B42 B38 B34 B30 B26 B22 B18</xm:sqref>
        </x14:dataValidation>
      </x14:dataValidations>
    </ext>
  </extLst>
</worksheet>
</file>

<file path=xl/worksheets/sheet8.xml><?xml version="1.0" encoding="utf-8"?>
<worksheet xmlns="http://schemas.openxmlformats.org/spreadsheetml/2006/main" xmlns:r="http://schemas.openxmlformats.org/officeDocument/2006/relationships">
  <dimension ref="B1:R200"/>
  <sheetViews>
    <sheetView showGridLines="0" zoomScale="90" zoomScaleNormal="90" workbookViewId="0">
      <pane ySplit="8" topLeftCell="A180" activePane="bottomLeft" state="frozen"/>
      <selection pane="bottomLeft" activeCell="M196" sqref="M196"/>
    </sheetView>
  </sheetViews>
  <sheetFormatPr defaultColWidth="9.140625" defaultRowHeight="15"/>
  <cols>
    <col min="1" max="1" width="2" style="1" customWidth="1"/>
    <col min="2" max="2" width="19.28515625" style="1" customWidth="1"/>
    <col min="3" max="3" width="13" style="1" customWidth="1"/>
    <col min="4" max="4" width="9.140625" style="1"/>
    <col min="5" max="5" width="10.140625" style="1" bestFit="1" customWidth="1"/>
    <col min="6" max="13" width="9.140625" style="1"/>
    <col min="14" max="14" width="2.7109375" style="1" customWidth="1"/>
    <col min="15" max="15" width="2.140625" style="1" customWidth="1"/>
    <col min="16" max="16384" width="9.140625" style="1"/>
  </cols>
  <sheetData>
    <row r="1" spans="2:18" ht="8.25" customHeight="1"/>
    <row r="2" spans="2:18" ht="18.75" customHeight="1">
      <c r="B2" s="142" t="s">
        <v>0</v>
      </c>
      <c r="C2" s="143"/>
      <c r="D2" s="143"/>
      <c r="E2" s="143"/>
      <c r="F2" s="143"/>
      <c r="G2" s="143"/>
      <c r="H2" s="143"/>
      <c r="I2" s="144" t="s">
        <v>117</v>
      </c>
      <c r="J2" s="144"/>
      <c r="K2" s="144"/>
      <c r="L2" s="144"/>
      <c r="M2" s="144"/>
      <c r="N2" s="144"/>
      <c r="O2" s="74"/>
      <c r="P2" s="75"/>
      <c r="Q2" s="41"/>
      <c r="R2" s="41"/>
    </row>
    <row r="3" spans="2:18" ht="18.75">
      <c r="B3" s="147" t="s">
        <v>86</v>
      </c>
      <c r="C3" s="148"/>
      <c r="D3" s="148"/>
      <c r="E3" s="148"/>
      <c r="F3" s="148"/>
      <c r="G3" s="148"/>
      <c r="H3" s="148"/>
      <c r="I3" s="145"/>
      <c r="J3" s="145"/>
      <c r="K3" s="145"/>
      <c r="L3" s="145"/>
      <c r="M3" s="145"/>
      <c r="N3" s="145"/>
      <c r="O3" s="76"/>
      <c r="P3" s="77"/>
      <c r="Q3" s="3"/>
      <c r="R3" s="41"/>
    </row>
    <row r="4" spans="2:18" ht="18.75">
      <c r="B4" s="149" t="s">
        <v>511</v>
      </c>
      <c r="C4" s="150"/>
      <c r="D4" s="150"/>
      <c r="E4" s="150"/>
      <c r="F4" s="150"/>
      <c r="G4" s="150"/>
      <c r="H4" s="150"/>
      <c r="I4" s="146"/>
      <c r="J4" s="146"/>
      <c r="K4" s="146"/>
      <c r="L4" s="146"/>
      <c r="M4" s="146"/>
      <c r="N4" s="146"/>
      <c r="O4" s="78"/>
      <c r="P4" s="79"/>
      <c r="Q4" s="41"/>
      <c r="R4" s="41"/>
    </row>
    <row r="5" spans="2:18">
      <c r="B5" s="151" t="s">
        <v>510</v>
      </c>
      <c r="C5" s="152"/>
      <c r="D5" s="152"/>
      <c r="E5" s="152"/>
      <c r="F5" s="152"/>
      <c r="G5" s="152"/>
      <c r="H5" s="153" t="s">
        <v>7</v>
      </c>
      <c r="I5" s="154"/>
      <c r="J5" s="154"/>
      <c r="K5" s="154"/>
      <c r="L5" s="154"/>
      <c r="M5" s="154"/>
      <c r="N5" s="154"/>
      <c r="O5" s="154"/>
      <c r="P5" s="155"/>
      <c r="Q5" s="41"/>
      <c r="R5" s="41"/>
    </row>
    <row r="6" spans="2:18" ht="15.75">
      <c r="B6" s="137" t="s">
        <v>513</v>
      </c>
      <c r="C6" s="138"/>
      <c r="D6" s="139" t="s">
        <v>87</v>
      </c>
      <c r="E6" s="140"/>
      <c r="F6" s="140"/>
      <c r="G6" s="140"/>
      <c r="H6" s="140"/>
      <c r="I6" s="140"/>
      <c r="J6" s="140"/>
      <c r="K6" s="140"/>
      <c r="L6" s="140"/>
      <c r="M6" s="141"/>
      <c r="N6" s="42"/>
      <c r="O6" s="42"/>
      <c r="P6" s="43" t="s">
        <v>88</v>
      </c>
      <c r="Q6" s="41"/>
      <c r="R6" s="41"/>
    </row>
    <row r="7" spans="2: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2: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2:18" ht="5.25" customHeight="1">
      <c r="B9" s="50"/>
      <c r="C9" s="50"/>
      <c r="D9" s="51"/>
      <c r="E9" s="52"/>
      <c r="F9" s="52"/>
      <c r="G9" s="53"/>
      <c r="H9" s="52"/>
      <c r="I9" s="52"/>
      <c r="J9" s="52"/>
      <c r="K9" s="53"/>
      <c r="L9" s="52"/>
      <c r="M9" s="53"/>
      <c r="N9" s="54"/>
      <c r="O9" s="54"/>
      <c r="P9" s="55"/>
      <c r="Q9" s="55"/>
      <c r="R9" s="55"/>
    </row>
    <row r="10" spans="2:18" ht="15.75">
      <c r="B10" s="56" t="s">
        <v>151</v>
      </c>
      <c r="C10" s="57" t="s">
        <v>108</v>
      </c>
      <c r="D10" s="58"/>
      <c r="E10" s="58"/>
      <c r="F10" s="58">
        <v>26.518000000000001</v>
      </c>
      <c r="G10" s="58"/>
      <c r="H10" s="58"/>
      <c r="I10" s="58"/>
      <c r="J10" s="58">
        <v>19.95</v>
      </c>
      <c r="K10" s="58"/>
      <c r="L10" s="58"/>
      <c r="M10" s="59">
        <f>SUM(D10:L10)</f>
        <v>46.468000000000004</v>
      </c>
      <c r="N10" s="60"/>
      <c r="O10" s="61" t="s">
        <v>112</v>
      </c>
      <c r="P10" s="62"/>
      <c r="Q10" s="63"/>
      <c r="R10" s="63"/>
    </row>
    <row r="11" spans="2:18" ht="16.5" customHeight="1">
      <c r="B11" s="116" t="s">
        <v>284</v>
      </c>
      <c r="C11" s="57" t="s">
        <v>109</v>
      </c>
      <c r="D11" s="58"/>
      <c r="E11" s="58"/>
      <c r="F11" s="58">
        <v>26.518000000000001</v>
      </c>
      <c r="G11" s="58"/>
      <c r="H11" s="58"/>
      <c r="I11" s="58"/>
      <c r="J11" s="58">
        <v>19.95</v>
      </c>
      <c r="K11" s="58"/>
      <c r="L11" s="58"/>
      <c r="M11" s="59">
        <f t="shared" ref="M11:M12" si="0">SUM(D11:L11)</f>
        <v>46.468000000000004</v>
      </c>
      <c r="N11" s="65"/>
      <c r="O11" s="66"/>
      <c r="P11" s="67"/>
      <c r="Q11" s="63"/>
      <c r="R11" s="63"/>
    </row>
    <row r="12" spans="2:18" ht="15.75">
      <c r="B12" s="68" t="s">
        <v>285</v>
      </c>
      <c r="C12" s="92" t="s">
        <v>110</v>
      </c>
      <c r="D12" s="93"/>
      <c r="E12" s="93"/>
      <c r="F12" s="93">
        <v>26.518000000000001</v>
      </c>
      <c r="G12" s="93"/>
      <c r="H12" s="93"/>
      <c r="I12" s="93"/>
      <c r="J12" s="93">
        <v>19.95</v>
      </c>
      <c r="K12" s="93"/>
      <c r="L12" s="93"/>
      <c r="M12" s="94">
        <f t="shared" si="0"/>
        <v>46.468000000000004</v>
      </c>
      <c r="N12" s="69"/>
      <c r="O12" s="66" t="s">
        <v>112</v>
      </c>
      <c r="P12" s="70" t="s">
        <v>112</v>
      </c>
      <c r="Q12" s="63"/>
      <c r="R12" s="63"/>
    </row>
    <row r="13" spans="2:18" ht="5.25" customHeight="1">
      <c r="B13" s="71"/>
      <c r="C13" s="72"/>
      <c r="D13" s="72"/>
      <c r="E13" s="72"/>
      <c r="F13" s="72"/>
      <c r="G13" s="72"/>
      <c r="H13" s="72"/>
      <c r="I13" s="72"/>
      <c r="J13" s="72"/>
      <c r="K13" s="72"/>
      <c r="L13" s="72"/>
      <c r="M13" s="72"/>
      <c r="N13" s="73"/>
      <c r="O13" s="73"/>
      <c r="P13" s="41"/>
      <c r="Q13" s="41"/>
      <c r="R13" s="41"/>
    </row>
    <row r="14" spans="2:18" ht="15.75">
      <c r="B14" s="56" t="s">
        <v>151</v>
      </c>
      <c r="C14" s="57" t="s">
        <v>108</v>
      </c>
      <c r="D14" s="58"/>
      <c r="E14" s="58"/>
      <c r="F14" s="58">
        <v>18</v>
      </c>
      <c r="G14" s="58"/>
      <c r="H14" s="58"/>
      <c r="I14" s="58"/>
      <c r="J14" s="58">
        <v>16.8</v>
      </c>
      <c r="K14" s="58">
        <v>6.6</v>
      </c>
      <c r="L14" s="58"/>
      <c r="M14" s="59">
        <f>SUM(D14:L14)</f>
        <v>41.4</v>
      </c>
      <c r="N14" s="60"/>
      <c r="O14" s="61" t="s">
        <v>112</v>
      </c>
      <c r="P14" s="62"/>
      <c r="Q14" s="63"/>
      <c r="R14" s="63"/>
    </row>
    <row r="15" spans="2:18" ht="15.75">
      <c r="B15" s="64" t="s">
        <v>158</v>
      </c>
      <c r="C15" s="57" t="s">
        <v>109</v>
      </c>
      <c r="D15" s="58"/>
      <c r="E15" s="58"/>
      <c r="F15" s="58">
        <v>18</v>
      </c>
      <c r="G15" s="58"/>
      <c r="H15" s="58"/>
      <c r="I15" s="58"/>
      <c r="J15" s="58">
        <v>16.8</v>
      </c>
      <c r="K15" s="58">
        <v>6.6</v>
      </c>
      <c r="L15" s="58"/>
      <c r="M15" s="59">
        <f t="shared" ref="M15:M16" si="1">SUM(D15:L15)</f>
        <v>41.4</v>
      </c>
      <c r="N15" s="65"/>
      <c r="O15" s="66"/>
      <c r="P15" s="67"/>
      <c r="Q15" s="63"/>
      <c r="R15" s="63"/>
    </row>
    <row r="16" spans="2:18" ht="15.75">
      <c r="B16" s="68" t="s">
        <v>162</v>
      </c>
      <c r="C16" s="92" t="s">
        <v>110</v>
      </c>
      <c r="D16" s="93"/>
      <c r="E16" s="93"/>
      <c r="F16" s="93">
        <v>18</v>
      </c>
      <c r="G16" s="93"/>
      <c r="H16" s="93"/>
      <c r="I16" s="93"/>
      <c r="J16" s="93">
        <v>16.8</v>
      </c>
      <c r="K16" s="93">
        <v>6.6</v>
      </c>
      <c r="L16" s="93"/>
      <c r="M16" s="94">
        <f t="shared" si="1"/>
        <v>41.4</v>
      </c>
      <c r="N16" s="69"/>
      <c r="O16" s="66" t="s">
        <v>112</v>
      </c>
      <c r="P16" s="70" t="s">
        <v>112</v>
      </c>
      <c r="Q16" s="63"/>
      <c r="R16" s="63"/>
    </row>
    <row r="17" spans="2:18" ht="6.75" customHeight="1">
      <c r="B17" s="71"/>
      <c r="C17" s="72"/>
      <c r="D17" s="72"/>
      <c r="E17" s="72"/>
      <c r="F17" s="72"/>
      <c r="G17" s="72"/>
      <c r="H17" s="72"/>
      <c r="I17" s="72"/>
      <c r="J17" s="72"/>
      <c r="K17" s="72"/>
      <c r="L17" s="72"/>
      <c r="M17" s="72"/>
      <c r="N17" s="73"/>
      <c r="O17" s="73"/>
      <c r="P17" s="41"/>
      <c r="Q17" s="41"/>
      <c r="R17" s="41"/>
    </row>
    <row r="18" spans="2:18" ht="15.75">
      <c r="B18" s="56" t="s">
        <v>151</v>
      </c>
      <c r="C18" s="57" t="s">
        <v>108</v>
      </c>
      <c r="D18" s="58"/>
      <c r="E18" s="58"/>
      <c r="F18" s="58">
        <v>10.723000000000001</v>
      </c>
      <c r="G18" s="58"/>
      <c r="H18" s="58"/>
      <c r="I18" s="58"/>
      <c r="J18" s="58">
        <v>30</v>
      </c>
      <c r="K18" s="58">
        <v>3.6</v>
      </c>
      <c r="L18" s="58"/>
      <c r="M18" s="59">
        <f>SUM(D18:L18)</f>
        <v>44.323</v>
      </c>
      <c r="N18" s="60"/>
      <c r="O18" s="61" t="s">
        <v>112</v>
      </c>
      <c r="P18" s="62"/>
    </row>
    <row r="19" spans="2:18" ht="15.75">
      <c r="B19" s="64" t="s">
        <v>286</v>
      </c>
      <c r="C19" s="57" t="s">
        <v>109</v>
      </c>
      <c r="D19" s="58"/>
      <c r="E19" s="58"/>
      <c r="F19" s="58">
        <v>10.723000000000001</v>
      </c>
      <c r="G19" s="58"/>
      <c r="H19" s="58"/>
      <c r="I19" s="58"/>
      <c r="J19" s="58">
        <v>30</v>
      </c>
      <c r="K19" s="58">
        <v>3.6</v>
      </c>
      <c r="L19" s="58"/>
      <c r="M19" s="59">
        <f t="shared" ref="M19:M20" si="2">SUM(D19:L19)</f>
        <v>44.323</v>
      </c>
      <c r="N19" s="65"/>
      <c r="O19" s="66"/>
      <c r="P19" s="127"/>
    </row>
    <row r="20" spans="2:18" ht="15.75">
      <c r="B20" s="68" t="s">
        <v>162</v>
      </c>
      <c r="C20" s="92" t="s">
        <v>110</v>
      </c>
      <c r="D20" s="93"/>
      <c r="E20" s="93"/>
      <c r="F20" s="93">
        <v>10.723000000000001</v>
      </c>
      <c r="G20" s="93"/>
      <c r="H20" s="93"/>
      <c r="I20" s="93"/>
      <c r="J20" s="93">
        <v>30</v>
      </c>
      <c r="K20" s="93">
        <v>3.6</v>
      </c>
      <c r="L20" s="93"/>
      <c r="M20" s="94">
        <f t="shared" si="2"/>
        <v>44.323</v>
      </c>
      <c r="N20" s="69"/>
      <c r="O20" s="66"/>
      <c r="P20" s="70" t="s">
        <v>112</v>
      </c>
    </row>
    <row r="21" spans="2:18" ht="6" customHeight="1"/>
    <row r="22" spans="2:18" ht="15.75">
      <c r="B22" s="56" t="s">
        <v>149</v>
      </c>
      <c r="C22" s="57" t="s">
        <v>108</v>
      </c>
      <c r="D22" s="58"/>
      <c r="E22" s="58"/>
      <c r="F22" s="58">
        <v>12.3</v>
      </c>
      <c r="G22" s="58"/>
      <c r="H22" s="58"/>
      <c r="I22" s="58"/>
      <c r="J22" s="58">
        <v>14.7</v>
      </c>
      <c r="K22" s="58">
        <v>6</v>
      </c>
      <c r="L22" s="58"/>
      <c r="M22" s="59">
        <f>SUM(D22:L22)</f>
        <v>33</v>
      </c>
      <c r="P22" s="62"/>
    </row>
    <row r="23" spans="2:18" ht="15.75">
      <c r="B23" s="64" t="s">
        <v>611</v>
      </c>
      <c r="C23" s="57" t="s">
        <v>109</v>
      </c>
      <c r="D23" s="58"/>
      <c r="E23" s="58"/>
      <c r="F23" s="58">
        <v>12.3</v>
      </c>
      <c r="G23" s="58"/>
      <c r="H23" s="58"/>
      <c r="I23" s="58"/>
      <c r="J23" s="58">
        <v>14.7</v>
      </c>
      <c r="K23" s="58">
        <v>6</v>
      </c>
      <c r="L23" s="58"/>
      <c r="M23" s="59">
        <f t="shared" ref="M23:M24" si="3">SUM(D23:L23)</f>
        <v>33</v>
      </c>
      <c r="P23" s="67"/>
    </row>
    <row r="24" spans="2:18" ht="15.75">
      <c r="B24" s="68" t="s">
        <v>162</v>
      </c>
      <c r="C24" s="92" t="s">
        <v>110</v>
      </c>
      <c r="D24" s="93"/>
      <c r="E24" s="93"/>
      <c r="F24" s="93">
        <v>12.3</v>
      </c>
      <c r="G24" s="93"/>
      <c r="H24" s="93"/>
      <c r="I24" s="93"/>
      <c r="J24" s="93">
        <v>14.7</v>
      </c>
      <c r="K24" s="93">
        <v>5.4</v>
      </c>
      <c r="L24" s="93"/>
      <c r="M24" s="94">
        <f t="shared" si="3"/>
        <v>32.4</v>
      </c>
      <c r="N24" s="69" t="s">
        <v>179</v>
      </c>
      <c r="O24" s="1" t="s">
        <v>180</v>
      </c>
      <c r="P24" s="70" t="s">
        <v>112</v>
      </c>
    </row>
    <row r="25" spans="2:18" ht="5.25" customHeight="1">
      <c r="P25" s="41"/>
    </row>
    <row r="26" spans="2:18" ht="15.75">
      <c r="B26" s="56" t="s">
        <v>149</v>
      </c>
      <c r="C26" s="57" t="s">
        <v>108</v>
      </c>
      <c r="D26" s="58"/>
      <c r="E26" s="58"/>
      <c r="F26" s="58">
        <v>28.92</v>
      </c>
      <c r="G26" s="58"/>
      <c r="H26" s="58"/>
      <c r="I26" s="58"/>
      <c r="J26" s="58">
        <v>4.8</v>
      </c>
      <c r="K26" s="58">
        <v>3.6</v>
      </c>
      <c r="L26" s="58"/>
      <c r="M26" s="59">
        <f>SUM(D26:L26)</f>
        <v>37.32</v>
      </c>
      <c r="P26" s="62"/>
    </row>
    <row r="27" spans="2:18" ht="15.75">
      <c r="B27" s="64" t="s">
        <v>612</v>
      </c>
      <c r="C27" s="57" t="s">
        <v>109</v>
      </c>
      <c r="D27" s="58"/>
      <c r="E27" s="58"/>
      <c r="F27" s="58">
        <v>28.92</v>
      </c>
      <c r="G27" s="58"/>
      <c r="H27" s="58"/>
      <c r="I27" s="58"/>
      <c r="J27" s="58">
        <v>4.8</v>
      </c>
      <c r="K27" s="58">
        <v>3.6</v>
      </c>
      <c r="L27" s="58"/>
      <c r="M27" s="59">
        <f t="shared" ref="M27:M28" si="4">SUM(D27:L27)</f>
        <v>37.32</v>
      </c>
      <c r="P27" s="127"/>
    </row>
    <row r="28" spans="2:18" ht="15.75">
      <c r="B28" s="68" t="s">
        <v>162</v>
      </c>
      <c r="C28" s="92" t="s">
        <v>110</v>
      </c>
      <c r="D28" s="93"/>
      <c r="E28" s="93"/>
      <c r="F28" s="93">
        <v>28.92</v>
      </c>
      <c r="G28" s="93"/>
      <c r="H28" s="93"/>
      <c r="I28" s="93"/>
      <c r="J28" s="93">
        <v>4.8</v>
      </c>
      <c r="K28" s="93">
        <v>3.6</v>
      </c>
      <c r="L28" s="93"/>
      <c r="M28" s="94">
        <f t="shared" si="4"/>
        <v>37.32</v>
      </c>
      <c r="N28" s="128"/>
      <c r="P28" s="70" t="s">
        <v>112</v>
      </c>
    </row>
    <row r="29" spans="2:18" ht="6.75" customHeight="1">
      <c r="P29" s="41"/>
    </row>
    <row r="30" spans="2:18" ht="15.75">
      <c r="B30" s="56" t="s">
        <v>149</v>
      </c>
      <c r="C30" s="57" t="s">
        <v>108</v>
      </c>
      <c r="D30" s="58"/>
      <c r="E30" s="58"/>
      <c r="F30" s="58">
        <v>30</v>
      </c>
      <c r="G30" s="58"/>
      <c r="H30" s="58"/>
      <c r="I30" s="58"/>
      <c r="J30" s="58">
        <v>18</v>
      </c>
      <c r="K30" s="58">
        <v>1.8</v>
      </c>
      <c r="L30" s="58"/>
      <c r="M30" s="59">
        <f>SUM(D30:L30)</f>
        <v>49.8</v>
      </c>
      <c r="P30" s="62"/>
    </row>
    <row r="31" spans="2:18" ht="15.75">
      <c r="B31" s="64" t="s">
        <v>613</v>
      </c>
      <c r="C31" s="57" t="s">
        <v>109</v>
      </c>
      <c r="D31" s="58"/>
      <c r="E31" s="58"/>
      <c r="F31" s="58">
        <v>30</v>
      </c>
      <c r="G31" s="58"/>
      <c r="H31" s="58"/>
      <c r="I31" s="58"/>
      <c r="J31" s="58">
        <v>18</v>
      </c>
      <c r="K31" s="58">
        <v>1.8</v>
      </c>
      <c r="L31" s="58"/>
      <c r="M31" s="59">
        <f t="shared" ref="M31:M32" si="5">SUM(D31:L31)</f>
        <v>49.8</v>
      </c>
      <c r="P31" s="67"/>
    </row>
    <row r="32" spans="2:18" ht="15.75">
      <c r="B32" s="68" t="s">
        <v>162</v>
      </c>
      <c r="C32" s="92" t="s">
        <v>110</v>
      </c>
      <c r="D32" s="93"/>
      <c r="E32" s="93"/>
      <c r="F32" s="93">
        <v>30</v>
      </c>
      <c r="G32" s="93"/>
      <c r="H32" s="93"/>
      <c r="I32" s="93"/>
      <c r="J32" s="93">
        <v>18</v>
      </c>
      <c r="K32" s="93">
        <v>1.8</v>
      </c>
      <c r="L32" s="93"/>
      <c r="M32" s="94">
        <f t="shared" si="5"/>
        <v>49.8</v>
      </c>
      <c r="P32" s="70" t="s">
        <v>112</v>
      </c>
    </row>
    <row r="33" spans="2:16" ht="7.5" customHeight="1"/>
    <row r="34" spans="2:16" ht="15.75">
      <c r="B34" s="56" t="s">
        <v>151</v>
      </c>
      <c r="C34" s="57" t="s">
        <v>108</v>
      </c>
      <c r="D34" s="58"/>
      <c r="E34" s="58"/>
      <c r="F34" s="58">
        <v>18.18</v>
      </c>
      <c r="G34" s="58"/>
      <c r="H34" s="58"/>
      <c r="I34" s="58"/>
      <c r="J34" s="58">
        <v>30</v>
      </c>
      <c r="K34" s="58"/>
      <c r="L34" s="58"/>
      <c r="M34" s="59">
        <f>SUM(D34:L34)</f>
        <v>48.18</v>
      </c>
      <c r="P34" s="62"/>
    </row>
    <row r="35" spans="2:16" ht="15.75">
      <c r="B35" s="64" t="s">
        <v>290</v>
      </c>
      <c r="C35" s="57" t="s">
        <v>109</v>
      </c>
      <c r="D35" s="58"/>
      <c r="E35" s="58"/>
      <c r="F35" s="58">
        <v>18.18</v>
      </c>
      <c r="G35" s="58"/>
      <c r="H35" s="58"/>
      <c r="I35" s="58"/>
      <c r="J35" s="58">
        <v>30</v>
      </c>
      <c r="K35" s="58"/>
      <c r="L35" s="58"/>
      <c r="M35" s="59">
        <f t="shared" ref="M35:M36" si="6">SUM(D35:L35)</f>
        <v>48.18</v>
      </c>
      <c r="P35" s="67"/>
    </row>
    <row r="36" spans="2:16" ht="15.75">
      <c r="B36" s="68" t="s">
        <v>289</v>
      </c>
      <c r="C36" s="92" t="s">
        <v>110</v>
      </c>
      <c r="D36" s="93"/>
      <c r="E36" s="93"/>
      <c r="F36" s="93">
        <v>18.18</v>
      </c>
      <c r="G36" s="93"/>
      <c r="H36" s="93"/>
      <c r="I36" s="93"/>
      <c r="J36" s="93">
        <v>30</v>
      </c>
      <c r="K36" s="93"/>
      <c r="L36" s="93"/>
      <c r="M36" s="94">
        <f t="shared" si="6"/>
        <v>48.18</v>
      </c>
      <c r="P36" s="70" t="s">
        <v>112</v>
      </c>
    </row>
    <row r="37" spans="2:16" ht="6.75" customHeight="1">
      <c r="P37" s="41"/>
    </row>
    <row r="38" spans="2:16" ht="15.75">
      <c r="B38" s="56" t="s">
        <v>151</v>
      </c>
      <c r="C38" s="57" t="s">
        <v>108</v>
      </c>
      <c r="D38" s="58"/>
      <c r="E38" s="58"/>
      <c r="F38" s="58">
        <v>10.5</v>
      </c>
      <c r="G38" s="58"/>
      <c r="H38" s="58"/>
      <c r="I38" s="58"/>
      <c r="J38" s="58">
        <v>20.100000000000001</v>
      </c>
      <c r="K38" s="58"/>
      <c r="L38" s="58"/>
      <c r="M38" s="59">
        <f>SUM(D38:L38)</f>
        <v>30.6</v>
      </c>
      <c r="P38" s="62"/>
    </row>
    <row r="39" spans="2:16" ht="15.75">
      <c r="B39" s="64" t="s">
        <v>291</v>
      </c>
      <c r="C39" s="57" t="s">
        <v>109</v>
      </c>
      <c r="D39" s="58"/>
      <c r="E39" s="58"/>
      <c r="F39" s="58">
        <v>10.5</v>
      </c>
      <c r="G39" s="58"/>
      <c r="H39" s="58"/>
      <c r="I39" s="58"/>
      <c r="J39" s="58">
        <v>20.100000000000001</v>
      </c>
      <c r="K39" s="58"/>
      <c r="L39" s="58"/>
      <c r="M39" s="59">
        <f t="shared" ref="M39:M40" si="7">SUM(D39:L39)</f>
        <v>30.6</v>
      </c>
      <c r="P39" s="67"/>
    </row>
    <row r="40" spans="2:16" ht="15.75">
      <c r="B40" s="68" t="s">
        <v>289</v>
      </c>
      <c r="C40" s="92" t="s">
        <v>110</v>
      </c>
      <c r="D40" s="93"/>
      <c r="E40" s="93"/>
      <c r="F40" s="93">
        <v>10.5</v>
      </c>
      <c r="G40" s="93"/>
      <c r="H40" s="93"/>
      <c r="I40" s="93"/>
      <c r="J40" s="93">
        <v>20.100000000000001</v>
      </c>
      <c r="K40" s="93"/>
      <c r="L40" s="93"/>
      <c r="M40" s="94">
        <f t="shared" si="7"/>
        <v>30.6</v>
      </c>
      <c r="N40" s="69"/>
      <c r="P40" s="70" t="s">
        <v>112</v>
      </c>
    </row>
    <row r="41" spans="2:16" ht="5.25" customHeight="1">
      <c r="P41" s="41"/>
    </row>
    <row r="42" spans="2:16" ht="15.75">
      <c r="B42" s="56" t="s">
        <v>146</v>
      </c>
      <c r="C42" s="57" t="s">
        <v>108</v>
      </c>
      <c r="D42" s="58"/>
      <c r="E42" s="58"/>
      <c r="F42" s="58">
        <v>30</v>
      </c>
      <c r="G42" s="58"/>
      <c r="H42" s="58"/>
      <c r="I42" s="58"/>
      <c r="J42" s="58">
        <v>14.7</v>
      </c>
      <c r="K42" s="58">
        <v>18</v>
      </c>
      <c r="L42" s="58"/>
      <c r="M42" s="59">
        <f>SUM(D42:L42)</f>
        <v>62.7</v>
      </c>
      <c r="N42" s="60"/>
      <c r="O42" s="61" t="s">
        <v>112</v>
      </c>
      <c r="P42" s="62"/>
    </row>
    <row r="43" spans="2:16" ht="15.75">
      <c r="B43" s="64" t="s">
        <v>293</v>
      </c>
      <c r="C43" s="57" t="s">
        <v>109</v>
      </c>
      <c r="D43" s="58"/>
      <c r="E43" s="58"/>
      <c r="F43" s="58">
        <v>30</v>
      </c>
      <c r="G43" s="58"/>
      <c r="H43" s="58"/>
      <c r="I43" s="58"/>
      <c r="J43" s="58">
        <v>14.4</v>
      </c>
      <c r="K43" s="58">
        <v>18</v>
      </c>
      <c r="L43" s="58"/>
      <c r="M43" s="59">
        <f t="shared" ref="M43:M44" si="8">SUM(D43:L43)</f>
        <v>62.4</v>
      </c>
      <c r="N43" s="1" t="s">
        <v>180</v>
      </c>
      <c r="O43" s="66"/>
      <c r="P43" s="67"/>
    </row>
    <row r="44" spans="2:16" ht="15.75">
      <c r="B44" s="68" t="s">
        <v>292</v>
      </c>
      <c r="C44" s="92" t="s">
        <v>110</v>
      </c>
      <c r="D44" s="93"/>
      <c r="E44" s="93"/>
      <c r="F44" s="93">
        <v>30</v>
      </c>
      <c r="G44" s="93"/>
      <c r="H44" s="93"/>
      <c r="I44" s="93"/>
      <c r="J44" s="93">
        <v>14.4</v>
      </c>
      <c r="K44" s="93">
        <v>18</v>
      </c>
      <c r="L44" s="93"/>
      <c r="M44" s="94">
        <f t="shared" si="8"/>
        <v>62.4</v>
      </c>
      <c r="N44" s="69" t="s">
        <v>179</v>
      </c>
      <c r="O44" s="65"/>
      <c r="P44" s="70" t="s">
        <v>112</v>
      </c>
    </row>
    <row r="45" spans="2:16" ht="5.25" customHeight="1"/>
    <row r="46" spans="2:16" ht="15.75">
      <c r="B46" s="56" t="s">
        <v>146</v>
      </c>
      <c r="C46" s="57" t="s">
        <v>108</v>
      </c>
      <c r="D46" s="58"/>
      <c r="E46" s="58"/>
      <c r="F46" s="58">
        <v>30</v>
      </c>
      <c r="G46" s="58"/>
      <c r="H46" s="58"/>
      <c r="I46" s="58"/>
      <c r="J46" s="58">
        <v>19.95</v>
      </c>
      <c r="K46" s="58">
        <v>20</v>
      </c>
      <c r="L46" s="58"/>
      <c r="M46" s="59">
        <f>SUM(D46:L46)</f>
        <v>69.95</v>
      </c>
      <c r="N46" s="60"/>
      <c r="O46" s="61" t="s">
        <v>112</v>
      </c>
      <c r="P46" s="62"/>
    </row>
    <row r="47" spans="2:16" ht="15.75">
      <c r="B47" s="64" t="s">
        <v>294</v>
      </c>
      <c r="C47" s="57" t="s">
        <v>109</v>
      </c>
      <c r="D47" s="58"/>
      <c r="E47" s="58"/>
      <c r="F47" s="58">
        <v>30</v>
      </c>
      <c r="G47" s="58"/>
      <c r="H47" s="58"/>
      <c r="I47" s="58"/>
      <c r="J47" s="58">
        <v>19.95</v>
      </c>
      <c r="K47" s="58">
        <v>20</v>
      </c>
      <c r="L47" s="58"/>
      <c r="M47" s="59">
        <f t="shared" ref="M47:M48" si="9">SUM(D47:L47)</f>
        <v>69.95</v>
      </c>
      <c r="N47" s="65"/>
      <c r="O47" s="66"/>
      <c r="P47" s="67"/>
    </row>
    <row r="48" spans="2:16" ht="15.75">
      <c r="B48" s="68" t="s">
        <v>292</v>
      </c>
      <c r="C48" s="92" t="s">
        <v>110</v>
      </c>
      <c r="D48" s="93"/>
      <c r="E48" s="93"/>
      <c r="F48" s="93">
        <v>30</v>
      </c>
      <c r="G48" s="93"/>
      <c r="H48" s="93"/>
      <c r="I48" s="93"/>
      <c r="J48" s="93">
        <v>19.95</v>
      </c>
      <c r="K48" s="93">
        <v>20</v>
      </c>
      <c r="L48" s="93"/>
      <c r="M48" s="94">
        <f t="shared" si="9"/>
        <v>69.95</v>
      </c>
      <c r="N48" s="69"/>
      <c r="O48" s="66"/>
      <c r="P48" s="70" t="s">
        <v>112</v>
      </c>
    </row>
    <row r="49" spans="2:16" ht="5.25" customHeight="1"/>
    <row r="50" spans="2:16" ht="15.75">
      <c r="B50" s="56" t="s">
        <v>146</v>
      </c>
      <c r="C50" s="57" t="s">
        <v>108</v>
      </c>
      <c r="D50" s="58"/>
      <c r="E50" s="58"/>
      <c r="F50" s="58">
        <v>25.5</v>
      </c>
      <c r="G50" s="58"/>
      <c r="H50" s="58"/>
      <c r="I50" s="58"/>
      <c r="J50" s="58">
        <v>30</v>
      </c>
      <c r="K50" s="58">
        <v>19.2</v>
      </c>
      <c r="L50" s="58"/>
      <c r="M50" s="59">
        <f>SUM(D50:L50)</f>
        <v>74.7</v>
      </c>
      <c r="N50" s="60"/>
      <c r="O50" s="61" t="s">
        <v>112</v>
      </c>
      <c r="P50" s="62"/>
    </row>
    <row r="51" spans="2:16" ht="15.75">
      <c r="B51" s="64" t="s">
        <v>295</v>
      </c>
      <c r="C51" s="57" t="s">
        <v>109</v>
      </c>
      <c r="D51" s="58"/>
      <c r="E51" s="58"/>
      <c r="F51" s="58">
        <v>25.5</v>
      </c>
      <c r="G51" s="58"/>
      <c r="H51" s="58"/>
      <c r="I51" s="58"/>
      <c r="J51" s="58">
        <v>30</v>
      </c>
      <c r="K51" s="58">
        <v>19.2</v>
      </c>
      <c r="L51" s="58"/>
      <c r="M51" s="59">
        <f t="shared" ref="M51:M52" si="10">SUM(D51:L51)</f>
        <v>74.7</v>
      </c>
      <c r="N51" s="65"/>
      <c r="O51" s="66"/>
      <c r="P51" s="67"/>
    </row>
    <row r="52" spans="2:16" ht="15.75">
      <c r="B52" s="68" t="s">
        <v>292</v>
      </c>
      <c r="C52" s="92" t="s">
        <v>110</v>
      </c>
      <c r="D52" s="93"/>
      <c r="E52" s="93"/>
      <c r="F52" s="93">
        <v>25.5</v>
      </c>
      <c r="G52" s="93"/>
      <c r="H52" s="93"/>
      <c r="I52" s="93"/>
      <c r="J52" s="93">
        <v>30</v>
      </c>
      <c r="K52" s="93">
        <v>19.2</v>
      </c>
      <c r="L52" s="93"/>
      <c r="M52" s="94">
        <f t="shared" si="10"/>
        <v>74.7</v>
      </c>
      <c r="N52" s="69"/>
      <c r="O52" s="66" t="s">
        <v>112</v>
      </c>
      <c r="P52" s="70" t="s">
        <v>112</v>
      </c>
    </row>
    <row r="53" spans="2:16" ht="5.25" customHeight="1"/>
    <row r="54" spans="2:16" ht="15.75">
      <c r="B54" s="56" t="s">
        <v>146</v>
      </c>
      <c r="C54" s="57" t="s">
        <v>108</v>
      </c>
      <c r="D54" s="58"/>
      <c r="E54" s="58"/>
      <c r="F54" s="58">
        <v>27.6</v>
      </c>
      <c r="G54" s="58"/>
      <c r="H54" s="58"/>
      <c r="I54" s="58"/>
      <c r="J54" s="58">
        <v>30</v>
      </c>
      <c r="K54" s="58">
        <v>19.8</v>
      </c>
      <c r="L54" s="58"/>
      <c r="M54" s="59">
        <f>SUM(D54:L54)</f>
        <v>77.400000000000006</v>
      </c>
      <c r="N54" s="60"/>
      <c r="O54" s="61" t="s">
        <v>112</v>
      </c>
      <c r="P54" s="62"/>
    </row>
    <row r="55" spans="2:16" ht="15.75">
      <c r="B55" s="64" t="s">
        <v>296</v>
      </c>
      <c r="C55" s="57" t="s">
        <v>109</v>
      </c>
      <c r="D55" s="58"/>
      <c r="E55" s="58"/>
      <c r="F55" s="58">
        <v>27.6</v>
      </c>
      <c r="G55" s="58"/>
      <c r="H55" s="58"/>
      <c r="I55" s="58"/>
      <c r="J55" s="58">
        <v>30</v>
      </c>
      <c r="K55" s="58">
        <v>19.8</v>
      </c>
      <c r="L55" s="58"/>
      <c r="M55" s="59">
        <f t="shared" ref="M55:M56" si="11">SUM(D55:L55)</f>
        <v>77.400000000000006</v>
      </c>
      <c r="N55" s="65"/>
      <c r="O55" s="66"/>
      <c r="P55" s="67"/>
    </row>
    <row r="56" spans="2:16" ht="15.75">
      <c r="B56" s="68" t="s">
        <v>292</v>
      </c>
      <c r="C56" s="92" t="s">
        <v>110</v>
      </c>
      <c r="D56" s="93"/>
      <c r="E56" s="93"/>
      <c r="F56" s="93">
        <v>27.6</v>
      </c>
      <c r="G56" s="93"/>
      <c r="H56" s="93"/>
      <c r="I56" s="93"/>
      <c r="J56" s="93">
        <v>30</v>
      </c>
      <c r="K56" s="93">
        <v>19.8</v>
      </c>
      <c r="L56" s="93"/>
      <c r="M56" s="94">
        <f t="shared" si="11"/>
        <v>77.400000000000006</v>
      </c>
      <c r="N56" s="69"/>
      <c r="O56" s="66" t="s">
        <v>112</v>
      </c>
      <c r="P56" s="70" t="s">
        <v>112</v>
      </c>
    </row>
    <row r="57" spans="2:16" ht="5.25" customHeight="1"/>
    <row r="58" spans="2:16" ht="15.75">
      <c r="B58" s="56" t="s">
        <v>151</v>
      </c>
      <c r="C58" s="57" t="s">
        <v>108</v>
      </c>
      <c r="D58" s="58"/>
      <c r="E58" s="58"/>
      <c r="F58" s="58">
        <v>30</v>
      </c>
      <c r="G58" s="58"/>
      <c r="H58" s="58"/>
      <c r="I58" s="58"/>
      <c r="J58" s="58">
        <v>30</v>
      </c>
      <c r="K58" s="58"/>
      <c r="L58" s="58"/>
      <c r="M58" s="59">
        <f>SUM(D58:L58)</f>
        <v>60</v>
      </c>
      <c r="N58" s="60"/>
      <c r="O58" s="61" t="s">
        <v>112</v>
      </c>
      <c r="P58" s="62"/>
    </row>
    <row r="59" spans="2:16" ht="15.75">
      <c r="B59" s="64" t="s">
        <v>297</v>
      </c>
      <c r="C59" s="57" t="s">
        <v>109</v>
      </c>
      <c r="D59" s="58"/>
      <c r="E59" s="58"/>
      <c r="F59" s="58">
        <v>30</v>
      </c>
      <c r="G59" s="58"/>
      <c r="H59" s="58"/>
      <c r="I59" s="58"/>
      <c r="J59" s="58">
        <v>30</v>
      </c>
      <c r="K59" s="58"/>
      <c r="L59" s="58"/>
      <c r="M59" s="59">
        <f t="shared" ref="M59:M60" si="12">SUM(D59:L59)</f>
        <v>60</v>
      </c>
      <c r="N59" s="65"/>
      <c r="O59" s="66"/>
      <c r="P59" s="67"/>
    </row>
    <row r="60" spans="2:16" ht="15.75">
      <c r="B60" s="68" t="s">
        <v>292</v>
      </c>
      <c r="C60" s="92" t="s">
        <v>110</v>
      </c>
      <c r="D60" s="93"/>
      <c r="E60" s="93"/>
      <c r="F60" s="93">
        <v>30</v>
      </c>
      <c r="G60" s="93"/>
      <c r="H60" s="93"/>
      <c r="I60" s="93"/>
      <c r="J60" s="93">
        <v>30</v>
      </c>
      <c r="K60" s="93"/>
      <c r="L60" s="93"/>
      <c r="M60" s="94">
        <f t="shared" si="12"/>
        <v>60</v>
      </c>
      <c r="N60" s="69"/>
      <c r="O60" s="66" t="s">
        <v>112</v>
      </c>
      <c r="P60" s="70" t="s">
        <v>112</v>
      </c>
    </row>
    <row r="61" spans="2:16" ht="5.25" customHeight="1">
      <c r="J61"/>
    </row>
    <row r="62" spans="2:16" ht="15.75">
      <c r="B62" s="56" t="s">
        <v>149</v>
      </c>
      <c r="C62" s="57" t="s">
        <v>108</v>
      </c>
      <c r="D62" s="58"/>
      <c r="E62" s="58"/>
      <c r="F62" s="58">
        <v>30</v>
      </c>
      <c r="G62" s="58"/>
      <c r="H62" s="58"/>
      <c r="I62" s="58"/>
      <c r="J62" s="58">
        <v>30</v>
      </c>
      <c r="K62" s="58">
        <v>20</v>
      </c>
      <c r="L62" s="58"/>
      <c r="M62" s="59">
        <f>SUM(D62:L62)</f>
        <v>80</v>
      </c>
      <c r="N62" s="60"/>
      <c r="O62" s="61" t="s">
        <v>112</v>
      </c>
      <c r="P62" s="62"/>
    </row>
    <row r="63" spans="2:16" ht="15.75">
      <c r="B63" s="64" t="s">
        <v>298</v>
      </c>
      <c r="C63" s="57" t="s">
        <v>109</v>
      </c>
      <c r="D63" s="58"/>
      <c r="E63" s="58"/>
      <c r="F63" s="58">
        <v>30</v>
      </c>
      <c r="G63" s="58"/>
      <c r="H63" s="58"/>
      <c r="I63" s="58"/>
      <c r="J63" s="58">
        <v>30</v>
      </c>
      <c r="K63" s="58">
        <v>20</v>
      </c>
      <c r="L63" s="58"/>
      <c r="M63" s="59">
        <f t="shared" ref="M63:M64" si="13">SUM(D63:L63)</f>
        <v>80</v>
      </c>
      <c r="N63" s="65"/>
      <c r="O63" s="66"/>
      <c r="P63" s="67"/>
    </row>
    <row r="64" spans="2:16" ht="15.75">
      <c r="B64" s="68" t="s">
        <v>292</v>
      </c>
      <c r="C64" s="92" t="s">
        <v>110</v>
      </c>
      <c r="D64" s="93"/>
      <c r="E64" s="93"/>
      <c r="F64" s="93">
        <v>30</v>
      </c>
      <c r="G64" s="93"/>
      <c r="H64" s="93"/>
      <c r="I64" s="93"/>
      <c r="J64" s="93">
        <v>30</v>
      </c>
      <c r="K64" s="93">
        <v>20</v>
      </c>
      <c r="L64" s="93"/>
      <c r="M64" s="94">
        <f t="shared" si="13"/>
        <v>80</v>
      </c>
      <c r="N64" s="69"/>
      <c r="O64" s="66" t="s">
        <v>112</v>
      </c>
      <c r="P64" s="70" t="s">
        <v>112</v>
      </c>
    </row>
    <row r="65" spans="2:16" ht="5.25" customHeight="1"/>
    <row r="66" spans="2:16" ht="15.75">
      <c r="B66" s="56" t="s">
        <v>148</v>
      </c>
      <c r="C66" s="57" t="s">
        <v>108</v>
      </c>
      <c r="D66" s="58"/>
      <c r="E66" s="58"/>
      <c r="F66" s="58">
        <v>18.899999999999999</v>
      </c>
      <c r="G66" s="58"/>
      <c r="H66" s="58"/>
      <c r="I66" s="58"/>
      <c r="J66" s="58">
        <v>30</v>
      </c>
      <c r="K66" s="58"/>
      <c r="L66" s="58"/>
      <c r="M66" s="59">
        <f>SUM(D66:L66)</f>
        <v>48.9</v>
      </c>
      <c r="N66" s="60"/>
      <c r="O66" s="61" t="s">
        <v>112</v>
      </c>
      <c r="P66" s="62"/>
    </row>
    <row r="67" spans="2:16" ht="15.75">
      <c r="B67" s="116" t="s">
        <v>299</v>
      </c>
      <c r="C67" s="57" t="s">
        <v>109</v>
      </c>
      <c r="D67" s="58"/>
      <c r="E67" s="58"/>
      <c r="F67" s="58">
        <v>18.899999999999999</v>
      </c>
      <c r="G67" s="58"/>
      <c r="H67" s="58"/>
      <c r="I67" s="58"/>
      <c r="J67" s="58">
        <v>30</v>
      </c>
      <c r="K67" s="58"/>
      <c r="L67" s="58"/>
      <c r="M67" s="59">
        <f t="shared" ref="M67:M68" si="14">SUM(D67:L67)</f>
        <v>48.9</v>
      </c>
      <c r="N67" s="65"/>
      <c r="O67" s="66"/>
      <c r="P67" s="67"/>
    </row>
    <row r="68" spans="2:16" ht="15.75">
      <c r="B68" s="68" t="s">
        <v>292</v>
      </c>
      <c r="C68" s="92" t="s">
        <v>110</v>
      </c>
      <c r="D68" s="93"/>
      <c r="E68" s="93"/>
      <c r="F68" s="93">
        <v>18.899999999999999</v>
      </c>
      <c r="G68" s="93"/>
      <c r="H68" s="93"/>
      <c r="I68" s="93"/>
      <c r="J68" s="93">
        <v>30</v>
      </c>
      <c r="K68" s="93"/>
      <c r="L68" s="93"/>
      <c r="M68" s="94">
        <f t="shared" si="14"/>
        <v>48.9</v>
      </c>
      <c r="N68" s="69"/>
      <c r="O68" s="66" t="s">
        <v>112</v>
      </c>
      <c r="P68" s="70" t="s">
        <v>112</v>
      </c>
    </row>
    <row r="69" spans="2:16" ht="5.25" customHeight="1"/>
    <row r="70" spans="2:16" ht="15.75">
      <c r="B70" s="56" t="s">
        <v>539</v>
      </c>
      <c r="C70" s="57" t="s">
        <v>108</v>
      </c>
      <c r="D70" s="58"/>
      <c r="E70" s="58"/>
      <c r="F70" s="58">
        <v>12</v>
      </c>
      <c r="G70" s="58"/>
      <c r="H70" s="58"/>
      <c r="I70" s="58"/>
      <c r="J70" s="58">
        <v>30</v>
      </c>
      <c r="K70" s="58"/>
      <c r="L70" s="58"/>
      <c r="M70" s="59">
        <f>SUM(D70:L70)</f>
        <v>42</v>
      </c>
      <c r="N70" s="60"/>
      <c r="O70" s="61" t="s">
        <v>112</v>
      </c>
      <c r="P70" s="62"/>
    </row>
    <row r="71" spans="2:16" ht="15.75">
      <c r="B71" s="64" t="s">
        <v>616</v>
      </c>
      <c r="C71" s="57" t="s">
        <v>109</v>
      </c>
      <c r="D71" s="58"/>
      <c r="E71" s="58"/>
      <c r="F71" s="58">
        <v>12</v>
      </c>
      <c r="G71" s="58"/>
      <c r="H71" s="58"/>
      <c r="I71" s="58"/>
      <c r="J71" s="58">
        <v>30</v>
      </c>
      <c r="K71" s="58"/>
      <c r="L71" s="58"/>
      <c r="M71" s="59">
        <f t="shared" ref="M71:M72" si="15">SUM(D71:L71)</f>
        <v>42</v>
      </c>
      <c r="N71" s="65"/>
      <c r="O71" s="66"/>
      <c r="P71" s="67"/>
    </row>
    <row r="72" spans="2:16" ht="18" customHeight="1">
      <c r="B72" s="68" t="s">
        <v>292</v>
      </c>
      <c r="C72" s="92" t="s">
        <v>110</v>
      </c>
      <c r="D72" s="93"/>
      <c r="E72" s="93"/>
      <c r="F72" s="93">
        <v>10.8</v>
      </c>
      <c r="G72" s="93"/>
      <c r="H72" s="93"/>
      <c r="I72" s="93"/>
      <c r="J72" s="93">
        <v>30</v>
      </c>
      <c r="K72" s="93"/>
      <c r="L72" s="93"/>
      <c r="M72" s="94">
        <f t="shared" si="15"/>
        <v>40.799999999999997</v>
      </c>
      <c r="N72" s="69" t="s">
        <v>179</v>
      </c>
      <c r="O72" s="66" t="s">
        <v>180</v>
      </c>
      <c r="P72" s="70" t="s">
        <v>112</v>
      </c>
    </row>
    <row r="73" spans="2:16" ht="5.25" customHeight="1"/>
    <row r="74" spans="2:16" ht="15.75">
      <c r="B74" s="56" t="s">
        <v>149</v>
      </c>
      <c r="C74" s="57" t="s">
        <v>108</v>
      </c>
      <c r="D74" s="58"/>
      <c r="E74" s="58"/>
      <c r="F74" s="58">
        <v>7.2</v>
      </c>
      <c r="G74" s="58"/>
      <c r="H74" s="58"/>
      <c r="I74" s="58"/>
      <c r="J74" s="58">
        <v>30</v>
      </c>
      <c r="K74" s="58"/>
      <c r="L74" s="58"/>
      <c r="M74" s="59">
        <f>SUM(D74:L74)</f>
        <v>37.200000000000003</v>
      </c>
      <c r="N74" s="60"/>
      <c r="O74" s="61"/>
      <c r="P74" s="62"/>
    </row>
    <row r="75" spans="2:16" ht="15.75">
      <c r="B75" s="64" t="s">
        <v>301</v>
      </c>
      <c r="C75" s="57" t="s">
        <v>109</v>
      </c>
      <c r="D75" s="58"/>
      <c r="E75" s="58"/>
      <c r="F75" s="58">
        <v>7.2</v>
      </c>
      <c r="G75" s="58"/>
      <c r="H75" s="58"/>
      <c r="I75" s="58"/>
      <c r="J75" s="58">
        <v>30</v>
      </c>
      <c r="K75" s="58"/>
      <c r="L75" s="58"/>
      <c r="M75" s="59">
        <f t="shared" ref="M75:M76" si="16">SUM(D75:L75)</f>
        <v>37.200000000000003</v>
      </c>
      <c r="N75" s="65"/>
      <c r="O75" s="66"/>
      <c r="P75" s="67"/>
    </row>
    <row r="76" spans="2:16" ht="15.75" customHeight="1">
      <c r="B76" s="68" t="s">
        <v>300</v>
      </c>
      <c r="C76" s="92" t="s">
        <v>110</v>
      </c>
      <c r="D76" s="93"/>
      <c r="E76" s="93"/>
      <c r="F76" s="93">
        <v>7.2</v>
      </c>
      <c r="G76" s="93"/>
      <c r="H76" s="93"/>
      <c r="I76" s="93"/>
      <c r="J76" s="93">
        <v>30</v>
      </c>
      <c r="K76" s="93"/>
      <c r="L76" s="93"/>
      <c r="M76" s="94">
        <f t="shared" si="16"/>
        <v>37.200000000000003</v>
      </c>
      <c r="N76" s="69"/>
      <c r="O76" s="66" t="s">
        <v>112</v>
      </c>
      <c r="P76" s="70" t="s">
        <v>112</v>
      </c>
    </row>
    <row r="77" spans="2:16" ht="5.25" customHeight="1">
      <c r="B77"/>
      <c r="C77"/>
      <c r="D77"/>
      <c r="E77"/>
      <c r="F77"/>
      <c r="G77"/>
      <c r="H77"/>
      <c r="I77"/>
      <c r="J77"/>
      <c r="K77"/>
      <c r="L77"/>
      <c r="M77"/>
      <c r="N77"/>
      <c r="O77"/>
      <c r="P77"/>
    </row>
    <row r="78" spans="2:16" ht="15.75">
      <c r="B78" s="56" t="s">
        <v>147</v>
      </c>
      <c r="C78" s="57" t="s">
        <v>108</v>
      </c>
      <c r="D78" s="58">
        <v>8</v>
      </c>
      <c r="E78" s="58"/>
      <c r="F78" s="58">
        <v>6.6</v>
      </c>
      <c r="G78" s="58"/>
      <c r="H78" s="58"/>
      <c r="I78" s="58"/>
      <c r="J78" s="58">
        <v>30</v>
      </c>
      <c r="K78" s="58">
        <v>2.4</v>
      </c>
      <c r="L78" s="58"/>
      <c r="M78" s="59">
        <f>SUM(D78:L78)</f>
        <v>47</v>
      </c>
      <c r="N78" s="60"/>
      <c r="O78" s="61" t="s">
        <v>112</v>
      </c>
      <c r="P78" s="62"/>
    </row>
    <row r="79" spans="2:16" ht="15.75">
      <c r="B79" s="64" t="s">
        <v>641</v>
      </c>
      <c r="C79" s="57" t="s">
        <v>109</v>
      </c>
      <c r="D79" s="58">
        <v>8</v>
      </c>
      <c r="E79" s="58"/>
      <c r="F79" s="58">
        <v>6.6</v>
      </c>
      <c r="G79" s="58"/>
      <c r="H79" s="58"/>
      <c r="I79" s="58"/>
      <c r="J79" s="58">
        <v>30</v>
      </c>
      <c r="K79" s="58">
        <v>2.4</v>
      </c>
      <c r="L79" s="58"/>
      <c r="M79" s="59">
        <f t="shared" ref="M79:M80" si="17">SUM(D79:L79)</f>
        <v>47</v>
      </c>
      <c r="N79" s="65"/>
      <c r="O79" s="66"/>
      <c r="P79" s="67"/>
    </row>
    <row r="80" spans="2:16" ht="15.75" customHeight="1">
      <c r="B80" s="68" t="s">
        <v>300</v>
      </c>
      <c r="C80" s="92" t="s">
        <v>110</v>
      </c>
      <c r="D80" s="93">
        <v>8</v>
      </c>
      <c r="E80" s="93"/>
      <c r="F80" s="93">
        <v>6.6</v>
      </c>
      <c r="G80" s="93"/>
      <c r="H80" s="93"/>
      <c r="I80" s="93"/>
      <c r="J80" s="93">
        <v>30</v>
      </c>
      <c r="K80" s="93">
        <v>2.4</v>
      </c>
      <c r="L80" s="93"/>
      <c r="M80" s="94">
        <f t="shared" si="17"/>
        <v>47</v>
      </c>
      <c r="N80" s="69"/>
      <c r="O80" s="66" t="s">
        <v>112</v>
      </c>
      <c r="P80" s="70" t="s">
        <v>112</v>
      </c>
    </row>
    <row r="81" spans="2:16" ht="5.25" customHeight="1"/>
    <row r="82" spans="2:16" ht="15.75">
      <c r="B82" s="56" t="s">
        <v>146</v>
      </c>
      <c r="C82" s="57" t="s">
        <v>108</v>
      </c>
      <c r="D82" s="58"/>
      <c r="E82" s="58"/>
      <c r="F82" s="58"/>
      <c r="G82" s="58"/>
      <c r="H82" s="58"/>
      <c r="I82" s="58"/>
      <c r="J82" s="58">
        <v>30</v>
      </c>
      <c r="K82" s="58"/>
      <c r="L82" s="58"/>
      <c r="M82" s="59">
        <f>SUM(D82:L82)</f>
        <v>30</v>
      </c>
      <c r="N82" s="60"/>
      <c r="O82" s="61" t="s">
        <v>112</v>
      </c>
      <c r="P82" s="62"/>
    </row>
    <row r="83" spans="2:16" ht="15.75">
      <c r="B83" s="64" t="s">
        <v>303</v>
      </c>
      <c r="C83" s="57" t="s">
        <v>109</v>
      </c>
      <c r="D83" s="58"/>
      <c r="E83" s="58"/>
      <c r="F83" s="58"/>
      <c r="G83" s="58"/>
      <c r="H83" s="58"/>
      <c r="I83" s="58"/>
      <c r="J83" s="58">
        <v>30</v>
      </c>
      <c r="K83" s="58"/>
      <c r="L83" s="58"/>
      <c r="M83" s="59">
        <f t="shared" ref="M83:M84" si="18">SUM(D83:L83)</f>
        <v>30</v>
      </c>
      <c r="N83" s="65"/>
      <c r="O83" s="66"/>
      <c r="P83" s="67"/>
    </row>
    <row r="84" spans="2:16" ht="15.75">
      <c r="B84" s="68" t="s">
        <v>302</v>
      </c>
      <c r="C84" s="92" t="s">
        <v>110</v>
      </c>
      <c r="D84" s="93"/>
      <c r="E84" s="93"/>
      <c r="F84" s="93"/>
      <c r="G84" s="93"/>
      <c r="H84" s="93"/>
      <c r="I84" s="93"/>
      <c r="J84" s="93">
        <v>30</v>
      </c>
      <c r="K84" s="93"/>
      <c r="L84" s="93"/>
      <c r="M84" s="94">
        <f t="shared" si="18"/>
        <v>30</v>
      </c>
      <c r="N84" s="69"/>
      <c r="O84" s="66" t="s">
        <v>112</v>
      </c>
      <c r="P84" s="70" t="s">
        <v>112</v>
      </c>
    </row>
    <row r="85" spans="2:16" ht="5.25" customHeight="1"/>
    <row r="86" spans="2:16" ht="15.75">
      <c r="B86" s="56" t="s">
        <v>151</v>
      </c>
      <c r="C86" s="57" t="s">
        <v>108</v>
      </c>
      <c r="D86" s="58">
        <v>16</v>
      </c>
      <c r="E86" s="58"/>
      <c r="F86" s="58">
        <v>7.9370000000000003</v>
      </c>
      <c r="G86" s="58"/>
      <c r="H86" s="58"/>
      <c r="I86" s="58"/>
      <c r="J86" s="58">
        <v>30</v>
      </c>
      <c r="K86" s="58"/>
      <c r="L86" s="58"/>
      <c r="M86" s="59">
        <f>SUM(D86:L86)</f>
        <v>53.936999999999998</v>
      </c>
      <c r="N86" s="60"/>
      <c r="O86" s="61" t="s">
        <v>112</v>
      </c>
      <c r="P86" s="62"/>
    </row>
    <row r="87" spans="2:16" ht="15.75">
      <c r="B87" s="64" t="s">
        <v>304</v>
      </c>
      <c r="C87" s="57" t="s">
        <v>109</v>
      </c>
      <c r="D87" s="58">
        <v>16</v>
      </c>
      <c r="E87" s="58"/>
      <c r="F87" s="58">
        <v>7.9370000000000003</v>
      </c>
      <c r="G87" s="58"/>
      <c r="H87" s="58"/>
      <c r="I87" s="58"/>
      <c r="J87" s="58">
        <v>30</v>
      </c>
      <c r="K87" s="58"/>
      <c r="L87" s="58"/>
      <c r="M87" s="59">
        <f t="shared" ref="M87:M88" si="19">SUM(D87:L87)</f>
        <v>53.936999999999998</v>
      </c>
      <c r="N87" s="65"/>
      <c r="O87" s="66"/>
      <c r="P87" s="67"/>
    </row>
    <row r="88" spans="2:16" ht="15.75">
      <c r="B88" s="68" t="s">
        <v>302</v>
      </c>
      <c r="C88" s="92" t="s">
        <v>110</v>
      </c>
      <c r="D88" s="93">
        <v>16</v>
      </c>
      <c r="E88" s="93"/>
      <c r="F88" s="93">
        <v>7.9370000000000003</v>
      </c>
      <c r="G88" s="93"/>
      <c r="H88" s="93"/>
      <c r="I88" s="93"/>
      <c r="J88" s="93">
        <v>30</v>
      </c>
      <c r="K88" s="93"/>
      <c r="L88" s="93"/>
      <c r="M88" s="94">
        <f t="shared" si="19"/>
        <v>53.936999999999998</v>
      </c>
      <c r="N88" s="69"/>
      <c r="O88" s="66" t="s">
        <v>112</v>
      </c>
      <c r="P88" s="70" t="s">
        <v>112</v>
      </c>
    </row>
    <row r="90" spans="2:16" ht="15.75">
      <c r="B90" s="56" t="s">
        <v>146</v>
      </c>
      <c r="C90" s="57" t="s">
        <v>108</v>
      </c>
      <c r="D90" s="58"/>
      <c r="E90" s="58"/>
      <c r="F90" s="58">
        <v>26.292999999999999</v>
      </c>
      <c r="G90" s="58"/>
      <c r="H90" s="58"/>
      <c r="I90" s="58"/>
      <c r="J90" s="58">
        <v>28.95</v>
      </c>
      <c r="K90" s="58">
        <v>2.7</v>
      </c>
      <c r="L90" s="58"/>
      <c r="M90" s="59">
        <f>SUM(D90:L90)</f>
        <v>57.942999999999998</v>
      </c>
      <c r="N90" s="60"/>
      <c r="O90" s="61" t="s">
        <v>112</v>
      </c>
      <c r="P90" s="62"/>
    </row>
    <row r="91" spans="2:16" ht="15.75">
      <c r="B91" s="64" t="s">
        <v>609</v>
      </c>
      <c r="C91" s="57" t="s">
        <v>109</v>
      </c>
      <c r="D91" s="58"/>
      <c r="E91" s="58"/>
      <c r="F91" s="58">
        <v>26.292999999999999</v>
      </c>
      <c r="G91" s="58"/>
      <c r="H91" s="58"/>
      <c r="I91" s="58"/>
      <c r="J91" s="58">
        <v>28.2</v>
      </c>
      <c r="K91" s="58">
        <v>2.7</v>
      </c>
      <c r="L91" s="58"/>
      <c r="M91" s="59">
        <f t="shared" ref="M91:M92" si="20">SUM(D91:L91)</f>
        <v>57.192999999999998</v>
      </c>
      <c r="N91" s="65"/>
      <c r="O91" s="66"/>
      <c r="P91" s="67"/>
    </row>
    <row r="92" spans="2:16" ht="15.75">
      <c r="B92" s="68" t="s">
        <v>305</v>
      </c>
      <c r="C92" s="92" t="s">
        <v>110</v>
      </c>
      <c r="D92" s="93"/>
      <c r="E92" s="93"/>
      <c r="F92" s="93">
        <v>26.292999999999999</v>
      </c>
      <c r="G92" s="93"/>
      <c r="H92" s="93"/>
      <c r="I92" s="93"/>
      <c r="J92" s="93">
        <v>28.2</v>
      </c>
      <c r="K92" s="93">
        <v>2.7</v>
      </c>
      <c r="L92" s="93"/>
      <c r="M92" s="94">
        <f t="shared" si="20"/>
        <v>57.192999999999998</v>
      </c>
      <c r="N92" s="69"/>
      <c r="O92" s="66" t="s">
        <v>112</v>
      </c>
      <c r="P92" s="70" t="s">
        <v>112</v>
      </c>
    </row>
    <row r="93" spans="2:16" ht="5.25" customHeight="1"/>
    <row r="94" spans="2:16" ht="15.75">
      <c r="B94" s="56" t="s">
        <v>146</v>
      </c>
      <c r="C94" s="57" t="s">
        <v>108</v>
      </c>
      <c r="D94" s="58"/>
      <c r="E94" s="58"/>
      <c r="F94" s="58">
        <v>30</v>
      </c>
      <c r="G94" s="58"/>
      <c r="H94" s="58"/>
      <c r="I94" s="58"/>
      <c r="J94" s="58">
        <v>30</v>
      </c>
      <c r="K94" s="58"/>
      <c r="L94" s="58"/>
      <c r="M94" s="59">
        <f>SUM(D94:L94)</f>
        <v>60</v>
      </c>
      <c r="N94" s="60"/>
      <c r="O94" s="61" t="s">
        <v>112</v>
      </c>
      <c r="P94" s="62"/>
    </row>
    <row r="95" spans="2:16" ht="15.75">
      <c r="B95" s="64" t="s">
        <v>306</v>
      </c>
      <c r="C95" s="57" t="s">
        <v>109</v>
      </c>
      <c r="D95" s="58"/>
      <c r="E95" s="58"/>
      <c r="F95" s="58">
        <v>30</v>
      </c>
      <c r="G95" s="58"/>
      <c r="H95" s="58"/>
      <c r="I95" s="58"/>
      <c r="J95" s="58">
        <v>30</v>
      </c>
      <c r="K95" s="58"/>
      <c r="L95" s="58"/>
      <c r="M95" s="59">
        <f t="shared" ref="M95:M96" si="21">SUM(D95:L95)</f>
        <v>60</v>
      </c>
      <c r="N95" s="65"/>
      <c r="O95" s="66"/>
      <c r="P95" s="67"/>
    </row>
    <row r="96" spans="2:16" ht="15.75">
      <c r="B96" s="68" t="s">
        <v>305</v>
      </c>
      <c r="C96" s="92" t="s">
        <v>110</v>
      </c>
      <c r="D96" s="93"/>
      <c r="E96" s="93"/>
      <c r="F96" s="93">
        <v>30</v>
      </c>
      <c r="G96" s="93"/>
      <c r="H96" s="93"/>
      <c r="I96" s="93"/>
      <c r="J96" s="93">
        <v>30</v>
      </c>
      <c r="K96" s="93"/>
      <c r="L96" s="93"/>
      <c r="M96" s="94">
        <f t="shared" si="21"/>
        <v>60</v>
      </c>
      <c r="N96" s="69"/>
      <c r="O96" s="66" t="s">
        <v>112</v>
      </c>
      <c r="P96" s="70" t="s">
        <v>112</v>
      </c>
    </row>
    <row r="97" spans="2:16" ht="5.25" customHeight="1"/>
    <row r="98" spans="2:16" ht="15.75">
      <c r="B98" s="56" t="s">
        <v>146</v>
      </c>
      <c r="C98" s="57" t="s">
        <v>108</v>
      </c>
      <c r="D98" s="58"/>
      <c r="E98" s="58"/>
      <c r="F98" s="58">
        <v>30</v>
      </c>
      <c r="G98" s="58"/>
      <c r="H98" s="58"/>
      <c r="I98" s="58"/>
      <c r="J98" s="58">
        <v>30</v>
      </c>
      <c r="K98" s="58"/>
      <c r="L98" s="58"/>
      <c r="M98" s="59">
        <f>SUM(D98:L98)</f>
        <v>60</v>
      </c>
      <c r="N98" s="60"/>
      <c r="O98" s="61" t="s">
        <v>112</v>
      </c>
      <c r="P98" s="62"/>
    </row>
    <row r="99" spans="2:16" ht="15.75">
      <c r="B99" s="64" t="s">
        <v>307</v>
      </c>
      <c r="C99" s="57" t="s">
        <v>109</v>
      </c>
      <c r="D99" s="58"/>
      <c r="E99" s="58"/>
      <c r="F99" s="58">
        <v>30</v>
      </c>
      <c r="G99" s="58"/>
      <c r="H99" s="58"/>
      <c r="I99" s="58"/>
      <c r="J99" s="58">
        <v>30</v>
      </c>
      <c r="K99" s="58"/>
      <c r="L99" s="58"/>
      <c r="M99" s="59">
        <f t="shared" ref="M99:M100" si="22">SUM(D99:L99)</f>
        <v>60</v>
      </c>
      <c r="N99" s="65"/>
      <c r="O99" s="66"/>
      <c r="P99" s="67"/>
    </row>
    <row r="100" spans="2:16" ht="15.75">
      <c r="B100" s="68" t="s">
        <v>305</v>
      </c>
      <c r="C100" s="92" t="s">
        <v>110</v>
      </c>
      <c r="D100" s="93"/>
      <c r="E100" s="93"/>
      <c r="F100" s="93">
        <v>30</v>
      </c>
      <c r="G100" s="93"/>
      <c r="H100" s="93"/>
      <c r="I100" s="93"/>
      <c r="J100" s="93">
        <v>30</v>
      </c>
      <c r="K100" s="93"/>
      <c r="L100" s="93"/>
      <c r="M100" s="94">
        <f t="shared" si="22"/>
        <v>60</v>
      </c>
      <c r="N100" s="69"/>
      <c r="O100" s="66" t="s">
        <v>112</v>
      </c>
      <c r="P100" s="70" t="s">
        <v>112</v>
      </c>
    </row>
    <row r="101" spans="2:16" ht="5.25" customHeight="1"/>
    <row r="102" spans="2:16" ht="15.75">
      <c r="B102" s="56" t="s">
        <v>146</v>
      </c>
      <c r="C102" s="57" t="s">
        <v>108</v>
      </c>
      <c r="D102" s="58"/>
      <c r="E102" s="58"/>
      <c r="F102" s="58">
        <v>12.163</v>
      </c>
      <c r="G102" s="58"/>
      <c r="H102" s="58"/>
      <c r="I102" s="58"/>
      <c r="J102" s="58">
        <v>30</v>
      </c>
      <c r="K102" s="58"/>
      <c r="L102" s="58"/>
      <c r="M102" s="59">
        <f>SUM(D102:L102)</f>
        <v>42.162999999999997</v>
      </c>
      <c r="N102" s="60"/>
      <c r="O102" s="61" t="s">
        <v>112</v>
      </c>
      <c r="P102" s="62"/>
    </row>
    <row r="103" spans="2:16" ht="15.75">
      <c r="B103" s="64" t="s">
        <v>161</v>
      </c>
      <c r="C103" s="57" t="s">
        <v>109</v>
      </c>
      <c r="D103" s="58"/>
      <c r="E103" s="58"/>
      <c r="F103" s="58">
        <v>12.163</v>
      </c>
      <c r="G103" s="58"/>
      <c r="H103" s="58"/>
      <c r="I103" s="58"/>
      <c r="J103" s="58">
        <v>30</v>
      </c>
      <c r="K103" s="58"/>
      <c r="L103" s="58"/>
      <c r="M103" s="59">
        <f t="shared" ref="M103:M104" si="23">SUM(D103:L103)</f>
        <v>42.162999999999997</v>
      </c>
      <c r="N103" s="65"/>
      <c r="O103" s="66"/>
      <c r="P103" s="67"/>
    </row>
    <row r="104" spans="2:16" ht="15.75">
      <c r="B104" s="68" t="s">
        <v>305</v>
      </c>
      <c r="C104" s="92" t="s">
        <v>110</v>
      </c>
      <c r="D104" s="93"/>
      <c r="E104" s="93"/>
      <c r="F104" s="93">
        <v>12.163</v>
      </c>
      <c r="G104" s="93"/>
      <c r="H104" s="93"/>
      <c r="I104" s="93"/>
      <c r="J104" s="93">
        <v>30</v>
      </c>
      <c r="K104" s="93"/>
      <c r="L104" s="93"/>
      <c r="M104" s="94">
        <f t="shared" si="23"/>
        <v>42.162999999999997</v>
      </c>
      <c r="N104" s="69"/>
      <c r="O104" s="66" t="s">
        <v>112</v>
      </c>
      <c r="P104" s="70" t="s">
        <v>112</v>
      </c>
    </row>
    <row r="105" spans="2:16" ht="5.25" customHeight="1"/>
    <row r="106" spans="2:16" ht="15.75">
      <c r="B106" s="56" t="s">
        <v>535</v>
      </c>
      <c r="C106" s="57" t="s">
        <v>108</v>
      </c>
      <c r="D106" s="58"/>
      <c r="E106" s="58"/>
      <c r="F106" s="58">
        <v>29.22</v>
      </c>
      <c r="G106" s="58"/>
      <c r="H106" s="58"/>
      <c r="I106" s="58"/>
      <c r="J106" s="58">
        <v>30</v>
      </c>
      <c r="K106" s="58"/>
      <c r="L106" s="58"/>
      <c r="M106" s="59">
        <f>SUM(D106:L106)</f>
        <v>59.22</v>
      </c>
      <c r="N106" s="60"/>
      <c r="O106" s="61" t="s">
        <v>112</v>
      </c>
      <c r="P106" s="62"/>
    </row>
    <row r="107" spans="2:16" ht="15.75">
      <c r="B107" s="64" t="s">
        <v>308</v>
      </c>
      <c r="C107" s="57" t="s">
        <v>109</v>
      </c>
      <c r="D107" s="58"/>
      <c r="E107" s="58"/>
      <c r="F107" s="58">
        <v>29.22</v>
      </c>
      <c r="G107" s="58"/>
      <c r="H107" s="58"/>
      <c r="I107" s="58"/>
      <c r="J107" s="58">
        <v>30</v>
      </c>
      <c r="K107" s="58"/>
      <c r="L107" s="58"/>
      <c r="M107" s="59">
        <f t="shared" ref="M107:M108" si="24">SUM(D107:L107)</f>
        <v>59.22</v>
      </c>
      <c r="N107" s="65"/>
      <c r="O107" s="66"/>
      <c r="P107" s="67"/>
    </row>
    <row r="108" spans="2:16" ht="15.75">
      <c r="B108" s="68" t="s">
        <v>305</v>
      </c>
      <c r="C108" s="92" t="s">
        <v>110</v>
      </c>
      <c r="D108" s="93"/>
      <c r="E108" s="93"/>
      <c r="F108" s="93">
        <v>29.22</v>
      </c>
      <c r="G108" s="93"/>
      <c r="H108" s="93"/>
      <c r="I108" s="93"/>
      <c r="J108" s="93">
        <v>30</v>
      </c>
      <c r="K108" s="93"/>
      <c r="L108" s="93"/>
      <c r="M108" s="94">
        <f t="shared" si="24"/>
        <v>59.22</v>
      </c>
      <c r="N108" s="69"/>
      <c r="O108" s="66" t="s">
        <v>112</v>
      </c>
      <c r="P108" s="70" t="s">
        <v>112</v>
      </c>
    </row>
    <row r="109" spans="2:16" ht="5.25" customHeight="1"/>
    <row r="110" spans="2:16" ht="15.75">
      <c r="B110" s="56" t="s">
        <v>535</v>
      </c>
      <c r="C110" s="57" t="s">
        <v>108</v>
      </c>
      <c r="D110" s="58"/>
      <c r="E110" s="58"/>
      <c r="F110" s="58">
        <v>23.22</v>
      </c>
      <c r="G110" s="58"/>
      <c r="H110" s="58"/>
      <c r="I110" s="58"/>
      <c r="J110" s="58">
        <v>30</v>
      </c>
      <c r="K110" s="58"/>
      <c r="L110" s="58"/>
      <c r="M110" s="59">
        <f>SUM(D110:L110)</f>
        <v>53.22</v>
      </c>
      <c r="N110" s="60"/>
      <c r="O110" s="61" t="s">
        <v>112</v>
      </c>
      <c r="P110" s="62"/>
    </row>
    <row r="111" spans="2:16" ht="22.5">
      <c r="B111" s="116" t="s">
        <v>159</v>
      </c>
      <c r="C111" s="57" t="s">
        <v>109</v>
      </c>
      <c r="D111" s="58"/>
      <c r="E111" s="58"/>
      <c r="F111" s="58">
        <v>23.22</v>
      </c>
      <c r="G111" s="58"/>
      <c r="H111" s="58"/>
      <c r="I111" s="58"/>
      <c r="J111" s="58">
        <v>29.1</v>
      </c>
      <c r="K111" s="58"/>
      <c r="L111" s="58"/>
      <c r="M111" s="59">
        <f t="shared" ref="M111:M112" si="25">SUM(D111:L111)</f>
        <v>52.32</v>
      </c>
      <c r="N111" s="65" t="s">
        <v>180</v>
      </c>
      <c r="O111" s="66"/>
      <c r="P111" s="67"/>
    </row>
    <row r="112" spans="2:16" ht="15.75">
      <c r="B112" s="68" t="s">
        <v>305</v>
      </c>
      <c r="C112" s="92" t="s">
        <v>110</v>
      </c>
      <c r="D112" s="93"/>
      <c r="E112" s="93"/>
      <c r="F112" s="93">
        <v>23.22</v>
      </c>
      <c r="G112" s="93"/>
      <c r="H112" s="93"/>
      <c r="I112" s="93"/>
      <c r="J112" s="93">
        <v>29.1</v>
      </c>
      <c r="K112" s="93"/>
      <c r="L112" s="93"/>
      <c r="M112" s="94">
        <f t="shared" si="25"/>
        <v>52.32</v>
      </c>
      <c r="N112" s="69" t="s">
        <v>179</v>
      </c>
      <c r="O112" s="66"/>
      <c r="P112" s="70" t="s">
        <v>112</v>
      </c>
    </row>
    <row r="113" spans="2:16" ht="5.25" customHeight="1"/>
    <row r="114" spans="2:16" ht="15.75">
      <c r="B114" s="56" t="s">
        <v>151</v>
      </c>
      <c r="C114" s="57" t="s">
        <v>108</v>
      </c>
      <c r="D114" s="58"/>
      <c r="E114" s="58"/>
      <c r="F114" s="58">
        <v>15.6</v>
      </c>
      <c r="G114" s="58"/>
      <c r="H114" s="58"/>
      <c r="I114" s="58"/>
      <c r="J114" s="58">
        <v>30</v>
      </c>
      <c r="K114" s="58"/>
      <c r="L114" s="58"/>
      <c r="M114" s="59">
        <f>SUM(D114:L114)</f>
        <v>45.6</v>
      </c>
      <c r="N114" s="60"/>
      <c r="O114" s="61" t="s">
        <v>112</v>
      </c>
      <c r="P114" s="62"/>
    </row>
    <row r="115" spans="2:16" ht="15.75">
      <c r="B115" s="64" t="s">
        <v>309</v>
      </c>
      <c r="C115" s="57" t="s">
        <v>109</v>
      </c>
      <c r="D115" s="58"/>
      <c r="E115" s="58"/>
      <c r="F115" s="58">
        <v>15.6</v>
      </c>
      <c r="G115" s="58"/>
      <c r="H115" s="58"/>
      <c r="I115" s="58"/>
      <c r="J115" s="58">
        <v>30</v>
      </c>
      <c r="K115" s="58"/>
      <c r="L115" s="58"/>
      <c r="M115" s="59">
        <f t="shared" ref="M115:M116" si="26">SUM(D115:L115)</f>
        <v>45.6</v>
      </c>
      <c r="N115" s="65"/>
      <c r="O115" s="66"/>
      <c r="P115" s="67"/>
    </row>
    <row r="116" spans="2:16" ht="15.75">
      <c r="B116" s="68" t="s">
        <v>305</v>
      </c>
      <c r="C116" s="92" t="s">
        <v>110</v>
      </c>
      <c r="D116" s="93"/>
      <c r="E116" s="93"/>
      <c r="F116" s="93">
        <v>15.6</v>
      </c>
      <c r="G116" s="93"/>
      <c r="H116" s="93"/>
      <c r="I116" s="93"/>
      <c r="J116" s="93">
        <v>30</v>
      </c>
      <c r="K116" s="93"/>
      <c r="L116" s="93"/>
      <c r="M116" s="94">
        <f t="shared" si="26"/>
        <v>45.6</v>
      </c>
      <c r="N116" s="69"/>
      <c r="O116" s="66" t="s">
        <v>112</v>
      </c>
      <c r="P116" s="70" t="s">
        <v>112</v>
      </c>
    </row>
    <row r="117" spans="2:16" ht="5.25" customHeight="1"/>
    <row r="118" spans="2:16" ht="15.75">
      <c r="B118" s="56" t="s">
        <v>151</v>
      </c>
      <c r="C118" s="57" t="s">
        <v>108</v>
      </c>
      <c r="D118" s="58"/>
      <c r="E118" s="58"/>
      <c r="F118" s="58">
        <v>12.3</v>
      </c>
      <c r="G118" s="58"/>
      <c r="H118" s="58"/>
      <c r="I118" s="58"/>
      <c r="J118" s="58">
        <v>30</v>
      </c>
      <c r="K118" s="58"/>
      <c r="L118" s="58"/>
      <c r="M118" s="59">
        <f>SUM(D118:L118)</f>
        <v>42.3</v>
      </c>
      <c r="N118" s="60"/>
      <c r="O118" s="61" t="s">
        <v>112</v>
      </c>
      <c r="P118" s="62"/>
    </row>
    <row r="119" spans="2:16" ht="15.75">
      <c r="B119" s="64" t="s">
        <v>310</v>
      </c>
      <c r="C119" s="57" t="s">
        <v>109</v>
      </c>
      <c r="D119" s="58"/>
      <c r="E119" s="58"/>
      <c r="F119" s="58">
        <v>12.3</v>
      </c>
      <c r="G119" s="58"/>
      <c r="H119" s="58"/>
      <c r="I119" s="58"/>
      <c r="J119" s="58">
        <v>30</v>
      </c>
      <c r="K119" s="58"/>
      <c r="L119" s="58"/>
      <c r="M119" s="59">
        <f t="shared" ref="M119:M120" si="27">SUM(D119:L119)</f>
        <v>42.3</v>
      </c>
      <c r="N119" s="65"/>
      <c r="O119" s="66"/>
      <c r="P119" s="67"/>
    </row>
    <row r="120" spans="2:16" ht="15.75">
      <c r="B120" s="68" t="s">
        <v>305</v>
      </c>
      <c r="C120" s="92" t="s">
        <v>110</v>
      </c>
      <c r="D120" s="93"/>
      <c r="E120" s="93"/>
      <c r="F120" s="93">
        <v>12.3</v>
      </c>
      <c r="G120" s="93"/>
      <c r="H120" s="93"/>
      <c r="I120" s="93"/>
      <c r="J120" s="93">
        <v>30</v>
      </c>
      <c r="K120" s="93"/>
      <c r="L120" s="93"/>
      <c r="M120" s="94">
        <f t="shared" si="27"/>
        <v>42.3</v>
      </c>
      <c r="N120" s="69"/>
      <c r="O120" s="66" t="s">
        <v>112</v>
      </c>
      <c r="P120" s="70" t="s">
        <v>112</v>
      </c>
    </row>
    <row r="121" spans="2:16" ht="19.5" customHeight="1"/>
    <row r="122" spans="2:16" ht="15.75">
      <c r="B122" s="56" t="s">
        <v>146</v>
      </c>
      <c r="C122" s="57" t="s">
        <v>108</v>
      </c>
      <c r="D122" s="58"/>
      <c r="E122" s="58"/>
      <c r="F122" s="58">
        <v>30</v>
      </c>
      <c r="G122" s="58"/>
      <c r="H122" s="58"/>
      <c r="I122" s="58"/>
      <c r="J122" s="58">
        <v>30</v>
      </c>
      <c r="K122" s="58"/>
      <c r="L122" s="58"/>
      <c r="M122" s="59">
        <f>SUM(D122:L122)</f>
        <v>60</v>
      </c>
      <c r="N122" s="60"/>
      <c r="O122" s="61" t="s">
        <v>112</v>
      </c>
      <c r="P122" s="62"/>
    </row>
    <row r="123" spans="2:16" ht="15.75">
      <c r="B123" s="64" t="s">
        <v>311</v>
      </c>
      <c r="C123" s="57" t="s">
        <v>109</v>
      </c>
      <c r="D123" s="58"/>
      <c r="E123" s="58"/>
      <c r="F123" s="58">
        <v>30</v>
      </c>
      <c r="G123" s="58"/>
      <c r="H123" s="58"/>
      <c r="I123" s="58"/>
      <c r="J123" s="58">
        <v>30</v>
      </c>
      <c r="K123" s="58"/>
      <c r="L123" s="58"/>
      <c r="M123" s="59">
        <f t="shared" ref="M123:M124" si="28">SUM(D123:L123)</f>
        <v>60</v>
      </c>
      <c r="N123" s="65"/>
      <c r="O123" s="66"/>
      <c r="P123" s="67"/>
    </row>
    <row r="124" spans="2:16" ht="15.75">
      <c r="B124" s="68" t="s">
        <v>501</v>
      </c>
      <c r="C124" s="92" t="s">
        <v>110</v>
      </c>
      <c r="D124" s="93"/>
      <c r="E124" s="93"/>
      <c r="F124" s="93">
        <v>30</v>
      </c>
      <c r="G124" s="93"/>
      <c r="H124" s="93"/>
      <c r="I124" s="93"/>
      <c r="J124" s="93">
        <v>30</v>
      </c>
      <c r="K124" s="93"/>
      <c r="L124" s="93"/>
      <c r="M124" s="94">
        <f t="shared" si="28"/>
        <v>60</v>
      </c>
      <c r="N124" s="69"/>
      <c r="O124" s="66"/>
      <c r="P124" s="70" t="s">
        <v>112</v>
      </c>
    </row>
    <row r="125" spans="2:16" ht="5.25" customHeight="1"/>
    <row r="126" spans="2:16" ht="15.75">
      <c r="B126" s="56" t="s">
        <v>151</v>
      </c>
      <c r="C126" s="57" t="s">
        <v>108</v>
      </c>
      <c r="D126" s="58"/>
      <c r="E126" s="58"/>
      <c r="F126" s="58">
        <v>30</v>
      </c>
      <c r="G126" s="58"/>
      <c r="H126" s="58"/>
      <c r="I126" s="58"/>
      <c r="J126" s="58">
        <v>21</v>
      </c>
      <c r="K126" s="58">
        <v>7.8</v>
      </c>
      <c r="L126" s="58"/>
      <c r="M126" s="59">
        <f>SUM(D126:L126)</f>
        <v>58.8</v>
      </c>
      <c r="N126" s="60"/>
      <c r="O126" s="61" t="s">
        <v>112</v>
      </c>
      <c r="P126" s="62"/>
    </row>
    <row r="127" spans="2:16" ht="15.75">
      <c r="B127" s="64" t="s">
        <v>160</v>
      </c>
      <c r="C127" s="57" t="s">
        <v>109</v>
      </c>
      <c r="D127" s="58"/>
      <c r="E127" s="58"/>
      <c r="F127" s="58">
        <v>30</v>
      </c>
      <c r="G127" s="58"/>
      <c r="H127" s="58"/>
      <c r="I127" s="58"/>
      <c r="J127" s="58">
        <v>21</v>
      </c>
      <c r="K127" s="58">
        <v>7.8</v>
      </c>
      <c r="L127" s="58"/>
      <c r="M127" s="59">
        <f t="shared" ref="M127:M128" si="29">SUM(D127:L127)</f>
        <v>58.8</v>
      </c>
      <c r="N127" s="65"/>
      <c r="O127" s="66"/>
      <c r="P127" s="67"/>
    </row>
    <row r="128" spans="2:16" ht="15.75">
      <c r="B128" s="68" t="s">
        <v>501</v>
      </c>
      <c r="C128" s="92" t="s">
        <v>110</v>
      </c>
      <c r="D128" s="93"/>
      <c r="E128" s="93"/>
      <c r="F128" s="93">
        <v>6</v>
      </c>
      <c r="G128" s="93"/>
      <c r="H128" s="93"/>
      <c r="I128" s="93"/>
      <c r="J128" s="93">
        <v>21</v>
      </c>
      <c r="K128" s="93">
        <v>7.8</v>
      </c>
      <c r="L128" s="93"/>
      <c r="M128" s="94">
        <f t="shared" si="29"/>
        <v>34.799999999999997</v>
      </c>
      <c r="N128" s="69" t="s">
        <v>179</v>
      </c>
      <c r="O128" s="66" t="s">
        <v>180</v>
      </c>
      <c r="P128" s="70" t="s">
        <v>112</v>
      </c>
    </row>
    <row r="129" spans="2:16" ht="5.25" customHeight="1"/>
    <row r="130" spans="2:16" ht="15.75">
      <c r="B130" s="56" t="s">
        <v>535</v>
      </c>
      <c r="C130" s="57" t="s">
        <v>108</v>
      </c>
      <c r="D130" s="58"/>
      <c r="E130" s="58"/>
      <c r="F130" s="58">
        <v>27.36</v>
      </c>
      <c r="G130" s="58"/>
      <c r="H130" s="58"/>
      <c r="I130" s="58"/>
      <c r="J130" s="58">
        <v>30</v>
      </c>
      <c r="K130" s="58">
        <v>1.8</v>
      </c>
      <c r="L130" s="58"/>
      <c r="M130" s="59">
        <f>SUM(D130:L130)</f>
        <v>59.16</v>
      </c>
      <c r="N130" s="60"/>
      <c r="O130" s="61"/>
      <c r="P130" s="62"/>
    </row>
    <row r="131" spans="2:16" ht="15.75">
      <c r="B131" s="64" t="s">
        <v>312</v>
      </c>
      <c r="C131" s="57" t="s">
        <v>109</v>
      </c>
      <c r="D131" s="58"/>
      <c r="E131" s="58"/>
      <c r="F131" s="58">
        <v>15.84</v>
      </c>
      <c r="G131" s="58"/>
      <c r="H131" s="58"/>
      <c r="I131" s="58"/>
      <c r="J131" s="58">
        <v>30</v>
      </c>
      <c r="K131" s="58">
        <v>0</v>
      </c>
      <c r="L131" s="58"/>
      <c r="M131" s="59">
        <f t="shared" ref="M131:M132" si="30">SUM(D131:L131)</f>
        <v>45.84</v>
      </c>
      <c r="N131" s="65" t="s">
        <v>180</v>
      </c>
      <c r="O131" s="66"/>
      <c r="P131" s="67"/>
    </row>
    <row r="132" spans="2:16" ht="15.75">
      <c r="B132" s="68" t="s">
        <v>501</v>
      </c>
      <c r="C132" s="92" t="s">
        <v>110</v>
      </c>
      <c r="D132" s="93"/>
      <c r="E132" s="93"/>
      <c r="F132" s="93">
        <v>15.84</v>
      </c>
      <c r="G132" s="93"/>
      <c r="H132" s="93"/>
      <c r="I132" s="93"/>
      <c r="J132" s="93">
        <v>30</v>
      </c>
      <c r="K132" s="93">
        <v>0</v>
      </c>
      <c r="L132" s="93"/>
      <c r="M132" s="94">
        <f t="shared" si="30"/>
        <v>45.84</v>
      </c>
      <c r="N132" s="69" t="s">
        <v>179</v>
      </c>
      <c r="O132" s="66" t="s">
        <v>112</v>
      </c>
      <c r="P132" s="70" t="s">
        <v>112</v>
      </c>
    </row>
    <row r="133" spans="2:16" ht="5.25" customHeight="1"/>
    <row r="134" spans="2:16" ht="15.75">
      <c r="B134" s="56" t="s">
        <v>149</v>
      </c>
      <c r="C134" s="57" t="s">
        <v>108</v>
      </c>
      <c r="D134" s="58"/>
      <c r="E134" s="58"/>
      <c r="F134" s="58">
        <v>6.3</v>
      </c>
      <c r="G134" s="58"/>
      <c r="H134" s="58"/>
      <c r="I134" s="58"/>
      <c r="J134" s="58">
        <v>28.8</v>
      </c>
      <c r="K134" s="58">
        <v>12</v>
      </c>
      <c r="L134" s="58"/>
      <c r="M134" s="59">
        <f>SUM(D134:L134)</f>
        <v>47.1</v>
      </c>
      <c r="N134" s="60"/>
      <c r="O134" s="61" t="s">
        <v>112</v>
      </c>
      <c r="P134" s="62"/>
    </row>
    <row r="135" spans="2:16" ht="15.75">
      <c r="B135" s="64" t="s">
        <v>313</v>
      </c>
      <c r="C135" s="57" t="s">
        <v>109</v>
      </c>
      <c r="D135" s="58"/>
      <c r="E135" s="58"/>
      <c r="F135" s="58">
        <v>6.3</v>
      </c>
      <c r="G135" s="58"/>
      <c r="H135" s="58"/>
      <c r="I135" s="58"/>
      <c r="J135" s="58">
        <v>28.8</v>
      </c>
      <c r="K135" s="58">
        <v>12</v>
      </c>
      <c r="L135" s="58"/>
      <c r="M135" s="59">
        <f t="shared" ref="M135:M136" si="31">SUM(D135:L135)</f>
        <v>47.1</v>
      </c>
      <c r="N135" s="65"/>
      <c r="O135" s="66"/>
      <c r="P135" s="67"/>
    </row>
    <row r="136" spans="2:16" ht="15.75">
      <c r="B136" s="68" t="s">
        <v>501</v>
      </c>
      <c r="C136" s="92" t="s">
        <v>110</v>
      </c>
      <c r="D136" s="93"/>
      <c r="E136" s="93"/>
      <c r="F136" s="93">
        <v>6.3</v>
      </c>
      <c r="G136" s="93"/>
      <c r="H136" s="93"/>
      <c r="I136" s="93"/>
      <c r="J136" s="93">
        <v>28.8</v>
      </c>
      <c r="K136" s="93">
        <v>12</v>
      </c>
      <c r="L136" s="93"/>
      <c r="M136" s="94">
        <f t="shared" si="31"/>
        <v>47.1</v>
      </c>
      <c r="N136" s="69"/>
      <c r="O136" s="66" t="s">
        <v>112</v>
      </c>
      <c r="P136" s="70" t="s">
        <v>112</v>
      </c>
    </row>
    <row r="137" spans="2:16" ht="5.25" customHeight="1"/>
    <row r="138" spans="2:16" ht="15.75">
      <c r="B138" s="56" t="s">
        <v>149</v>
      </c>
      <c r="C138" s="57" t="s">
        <v>108</v>
      </c>
      <c r="D138" s="58"/>
      <c r="E138" s="58"/>
      <c r="F138" s="58">
        <v>14.04</v>
      </c>
      <c r="G138" s="58"/>
      <c r="H138" s="58"/>
      <c r="I138" s="58"/>
      <c r="J138" s="58">
        <v>19.05</v>
      </c>
      <c r="K138" s="58"/>
      <c r="L138" s="58"/>
      <c r="M138" s="59">
        <f>SUM(D138:L138)</f>
        <v>33.090000000000003</v>
      </c>
      <c r="N138" s="60"/>
      <c r="O138" s="61" t="s">
        <v>112</v>
      </c>
      <c r="P138" s="62"/>
    </row>
    <row r="139" spans="2:16" ht="15.75">
      <c r="B139" s="64" t="s">
        <v>610</v>
      </c>
      <c r="C139" s="57" t="s">
        <v>109</v>
      </c>
      <c r="D139" s="58"/>
      <c r="E139" s="58"/>
      <c r="F139" s="58">
        <v>14.04</v>
      </c>
      <c r="G139" s="58"/>
      <c r="H139" s="58"/>
      <c r="I139" s="58"/>
      <c r="J139" s="58">
        <v>19.05</v>
      </c>
      <c r="K139" s="58"/>
      <c r="L139" s="58"/>
      <c r="M139" s="59">
        <f t="shared" ref="M139:M140" si="32">SUM(D139:L139)</f>
        <v>33.090000000000003</v>
      </c>
      <c r="N139" s="65"/>
      <c r="O139" s="66"/>
      <c r="P139" s="67"/>
    </row>
    <row r="140" spans="2:16" ht="15.75">
      <c r="B140" s="68" t="s">
        <v>501</v>
      </c>
      <c r="C140" s="92" t="s">
        <v>110</v>
      </c>
      <c r="D140" s="93"/>
      <c r="E140" s="93"/>
      <c r="F140" s="93">
        <v>14.04</v>
      </c>
      <c r="G140" s="93"/>
      <c r="H140" s="93"/>
      <c r="I140" s="93"/>
      <c r="J140" s="93">
        <v>19.05</v>
      </c>
      <c r="K140" s="93"/>
      <c r="L140" s="93"/>
      <c r="M140" s="94">
        <f t="shared" si="32"/>
        <v>33.090000000000003</v>
      </c>
      <c r="N140" s="69"/>
      <c r="O140" s="66" t="s">
        <v>112</v>
      </c>
      <c r="P140" s="70" t="s">
        <v>112</v>
      </c>
    </row>
    <row r="141" spans="2:16" ht="15" customHeight="1"/>
    <row r="142" spans="2:16" ht="15.75">
      <c r="B142" s="56" t="s">
        <v>146</v>
      </c>
      <c r="C142" s="57" t="s">
        <v>108</v>
      </c>
      <c r="D142" s="58"/>
      <c r="E142" s="58"/>
      <c r="F142" s="58">
        <v>4.4569999999999999</v>
      </c>
      <c r="G142" s="58"/>
      <c r="H142" s="58"/>
      <c r="I142" s="58"/>
      <c r="J142" s="58">
        <v>30</v>
      </c>
      <c r="K142" s="58"/>
      <c r="L142" s="58"/>
      <c r="M142" s="59">
        <f>SUM(D142:L142)</f>
        <v>34.457000000000001</v>
      </c>
      <c r="N142" s="60"/>
      <c r="O142" s="61" t="s">
        <v>112</v>
      </c>
      <c r="P142" s="62"/>
    </row>
    <row r="143" spans="2:16" ht="15.75">
      <c r="B143" s="64" t="s">
        <v>316</v>
      </c>
      <c r="C143" s="57" t="s">
        <v>109</v>
      </c>
      <c r="D143" s="58"/>
      <c r="E143" s="58"/>
      <c r="F143" s="58">
        <v>4.4569999999999999</v>
      </c>
      <c r="G143" s="58"/>
      <c r="H143" s="58"/>
      <c r="I143" s="58"/>
      <c r="J143" s="58">
        <v>30</v>
      </c>
      <c r="K143" s="58"/>
      <c r="L143" s="58"/>
      <c r="M143" s="59">
        <f t="shared" ref="M143:M144" si="33">SUM(D143:L143)</f>
        <v>34.457000000000001</v>
      </c>
      <c r="N143" s="65"/>
      <c r="O143" s="66"/>
      <c r="P143" s="67"/>
    </row>
    <row r="144" spans="2:16" ht="15.75">
      <c r="B144" s="68" t="s">
        <v>314</v>
      </c>
      <c r="C144" s="92" t="s">
        <v>110</v>
      </c>
      <c r="D144" s="93"/>
      <c r="E144" s="93"/>
      <c r="F144" s="93">
        <v>4.4569999999999999</v>
      </c>
      <c r="G144" s="93"/>
      <c r="H144" s="93"/>
      <c r="I144" s="93"/>
      <c r="J144" s="93">
        <v>30</v>
      </c>
      <c r="K144" s="93"/>
      <c r="L144" s="93"/>
      <c r="M144" s="94">
        <f t="shared" si="33"/>
        <v>34.457000000000001</v>
      </c>
      <c r="N144" s="69"/>
      <c r="O144" s="66" t="s">
        <v>112</v>
      </c>
      <c r="P144" s="70" t="s">
        <v>112</v>
      </c>
    </row>
    <row r="145" spans="2:16" ht="5.25" customHeight="1"/>
    <row r="146" spans="2:16" ht="15.75">
      <c r="B146" s="56" t="s">
        <v>146</v>
      </c>
      <c r="C146" s="57" t="s">
        <v>108</v>
      </c>
      <c r="D146" s="58"/>
      <c r="E146" s="58"/>
      <c r="F146" s="58">
        <v>30</v>
      </c>
      <c r="G146" s="58"/>
      <c r="H146" s="58"/>
      <c r="I146" s="58"/>
      <c r="J146" s="58">
        <v>30</v>
      </c>
      <c r="K146" s="58"/>
      <c r="L146" s="58"/>
      <c r="M146" s="59">
        <f>SUM(D146:L146)</f>
        <v>60</v>
      </c>
      <c r="N146" s="60"/>
      <c r="O146" s="61" t="s">
        <v>112</v>
      </c>
      <c r="P146" s="62"/>
    </row>
    <row r="147" spans="2:16" ht="15.75">
      <c r="B147" s="64" t="s">
        <v>317</v>
      </c>
      <c r="C147" s="57" t="s">
        <v>109</v>
      </c>
      <c r="D147" s="58"/>
      <c r="E147" s="58"/>
      <c r="F147" s="58">
        <v>30</v>
      </c>
      <c r="G147" s="58"/>
      <c r="H147" s="58"/>
      <c r="I147" s="58"/>
      <c r="J147" s="58">
        <v>30</v>
      </c>
      <c r="K147" s="58"/>
      <c r="L147" s="58"/>
      <c r="M147" s="59">
        <f t="shared" ref="M147:M148" si="34">SUM(D147:L147)</f>
        <v>60</v>
      </c>
      <c r="N147" s="65"/>
      <c r="O147" s="66"/>
      <c r="P147" s="67"/>
    </row>
    <row r="148" spans="2:16" ht="15.75">
      <c r="B148" s="68" t="s">
        <v>314</v>
      </c>
      <c r="C148" s="92" t="s">
        <v>110</v>
      </c>
      <c r="D148" s="93"/>
      <c r="E148" s="93"/>
      <c r="F148" s="93">
        <v>30</v>
      </c>
      <c r="G148" s="93"/>
      <c r="H148" s="93"/>
      <c r="I148" s="93"/>
      <c r="J148" s="93">
        <v>30</v>
      </c>
      <c r="K148" s="93"/>
      <c r="L148" s="93"/>
      <c r="M148" s="94">
        <f t="shared" si="34"/>
        <v>60</v>
      </c>
      <c r="N148" s="69"/>
      <c r="O148" s="66" t="s">
        <v>112</v>
      </c>
      <c r="P148" s="70" t="s">
        <v>112</v>
      </c>
    </row>
    <row r="149" spans="2:16" ht="5.25" customHeight="1"/>
    <row r="150" spans="2:16" ht="15.75">
      <c r="B150" s="56" t="s">
        <v>535</v>
      </c>
      <c r="C150" s="57" t="s">
        <v>108</v>
      </c>
      <c r="D150" s="58"/>
      <c r="E150" s="58"/>
      <c r="F150" s="58">
        <v>30</v>
      </c>
      <c r="G150" s="58"/>
      <c r="H150" s="58"/>
      <c r="I150" s="58"/>
      <c r="J150" s="58">
        <v>30</v>
      </c>
      <c r="K150" s="58"/>
      <c r="L150" s="58"/>
      <c r="M150" s="59">
        <f>SUM(D150:L150)</f>
        <v>60</v>
      </c>
      <c r="N150" s="60"/>
      <c r="O150" s="61" t="s">
        <v>112</v>
      </c>
      <c r="P150" s="62"/>
    </row>
    <row r="151" spans="2:16" ht="15.75">
      <c r="B151" s="64" t="s">
        <v>315</v>
      </c>
      <c r="C151" s="57" t="s">
        <v>109</v>
      </c>
      <c r="D151" s="58"/>
      <c r="E151" s="58"/>
      <c r="F151" s="58">
        <v>30</v>
      </c>
      <c r="G151" s="58"/>
      <c r="H151" s="58"/>
      <c r="I151" s="58"/>
      <c r="J151" s="58">
        <v>30</v>
      </c>
      <c r="K151" s="58"/>
      <c r="L151" s="58"/>
      <c r="M151" s="59">
        <f t="shared" ref="M151:M152" si="35">SUM(D151:L151)</f>
        <v>60</v>
      </c>
      <c r="N151" s="65"/>
      <c r="O151" s="66"/>
      <c r="P151" s="67"/>
    </row>
    <row r="152" spans="2:16" ht="15.75">
      <c r="B152" s="68" t="s">
        <v>314</v>
      </c>
      <c r="C152" s="92" t="s">
        <v>110</v>
      </c>
      <c r="D152" s="93"/>
      <c r="E152" s="93"/>
      <c r="F152" s="93">
        <v>30</v>
      </c>
      <c r="G152" s="93"/>
      <c r="H152" s="93"/>
      <c r="I152" s="93"/>
      <c r="J152" s="93">
        <v>30</v>
      </c>
      <c r="K152" s="93"/>
      <c r="L152" s="93"/>
      <c r="M152" s="94">
        <f t="shared" si="35"/>
        <v>60</v>
      </c>
      <c r="N152" s="69"/>
      <c r="O152" s="66" t="s">
        <v>112</v>
      </c>
      <c r="P152" s="70" t="s">
        <v>112</v>
      </c>
    </row>
    <row r="153" spans="2:16" ht="5.0999999999999996" customHeight="1">
      <c r="B153"/>
      <c r="C153"/>
      <c r="D153"/>
      <c r="E153"/>
      <c r="F153"/>
      <c r="G153"/>
      <c r="H153"/>
      <c r="I153"/>
      <c r="J153"/>
      <c r="K153"/>
      <c r="L153"/>
      <c r="M153"/>
      <c r="N153"/>
      <c r="O153"/>
      <c r="P153"/>
    </row>
    <row r="154" spans="2:16" ht="15.75">
      <c r="B154" s="56" t="s">
        <v>319</v>
      </c>
      <c r="C154" s="57" t="s">
        <v>108</v>
      </c>
      <c r="D154" s="58"/>
      <c r="E154" s="58"/>
      <c r="F154" s="58"/>
      <c r="G154" s="58"/>
      <c r="H154" s="58"/>
      <c r="I154" s="58"/>
      <c r="J154" s="58">
        <v>30</v>
      </c>
      <c r="K154" s="58"/>
      <c r="L154" s="58"/>
      <c r="M154" s="59">
        <f>SUM(D154:L154)</f>
        <v>30</v>
      </c>
      <c r="N154" s="60"/>
      <c r="O154" s="61" t="s">
        <v>112</v>
      </c>
      <c r="P154" s="62"/>
    </row>
    <row r="155" spans="2:16" ht="15.75">
      <c r="B155" s="64" t="s">
        <v>318</v>
      </c>
      <c r="C155" s="57" t="s">
        <v>109</v>
      </c>
      <c r="D155" s="58"/>
      <c r="E155" s="58"/>
      <c r="F155" s="58"/>
      <c r="G155" s="58"/>
      <c r="H155" s="58"/>
      <c r="I155" s="58"/>
      <c r="J155" s="58">
        <v>30</v>
      </c>
      <c r="K155" s="58"/>
      <c r="L155" s="58"/>
      <c r="M155" s="59">
        <f t="shared" ref="M155:M156" si="36">SUM(D155:L155)</f>
        <v>30</v>
      </c>
      <c r="N155" s="65"/>
      <c r="O155" s="66"/>
      <c r="P155" s="67"/>
    </row>
    <row r="156" spans="2:16" ht="15.75">
      <c r="B156" s="68" t="s">
        <v>314</v>
      </c>
      <c r="C156" s="92" t="s">
        <v>110</v>
      </c>
      <c r="D156" s="93"/>
      <c r="E156" s="93"/>
      <c r="F156" s="93"/>
      <c r="G156" s="93"/>
      <c r="H156" s="93"/>
      <c r="I156" s="93"/>
      <c r="J156" s="93">
        <v>30</v>
      </c>
      <c r="K156" s="93"/>
      <c r="L156" s="93"/>
      <c r="M156" s="94">
        <f t="shared" si="36"/>
        <v>30</v>
      </c>
      <c r="N156" s="69"/>
      <c r="O156" s="66" t="s">
        <v>112</v>
      </c>
      <c r="P156" s="70" t="s">
        <v>112</v>
      </c>
    </row>
    <row r="157" spans="2:16" ht="5.25" customHeight="1"/>
    <row r="158" spans="2:16" ht="15.75">
      <c r="B158" s="117" t="s">
        <v>319</v>
      </c>
      <c r="C158" s="57" t="s">
        <v>108</v>
      </c>
      <c r="D158" s="58"/>
      <c r="E158" s="58"/>
      <c r="F158" s="58">
        <v>30</v>
      </c>
      <c r="G158" s="58"/>
      <c r="H158" s="58"/>
      <c r="I158" s="58"/>
      <c r="J158" s="58">
        <v>30</v>
      </c>
      <c r="K158" s="58">
        <v>14.4</v>
      </c>
      <c r="L158" s="58"/>
      <c r="M158" s="59">
        <f>SUM(D158:L158)</f>
        <v>74.400000000000006</v>
      </c>
      <c r="N158" s="60"/>
      <c r="O158" s="61" t="s">
        <v>112</v>
      </c>
      <c r="P158" s="62"/>
    </row>
    <row r="159" spans="2:16" ht="15.75">
      <c r="B159" s="64" t="s">
        <v>320</v>
      </c>
      <c r="C159" s="57" t="s">
        <v>109</v>
      </c>
      <c r="D159" s="58"/>
      <c r="E159" s="58"/>
      <c r="F159" s="58">
        <v>30</v>
      </c>
      <c r="G159" s="58"/>
      <c r="H159" s="58"/>
      <c r="I159" s="58"/>
      <c r="J159" s="58">
        <v>30</v>
      </c>
      <c r="K159" s="58">
        <v>14.4</v>
      </c>
      <c r="L159" s="58"/>
      <c r="M159" s="59">
        <f t="shared" ref="M159:M160" si="37">SUM(D159:L159)</f>
        <v>74.400000000000006</v>
      </c>
      <c r="N159" s="65"/>
      <c r="O159" s="66"/>
      <c r="P159" s="67"/>
    </row>
    <row r="160" spans="2:16" ht="15.75">
      <c r="B160" s="68" t="s">
        <v>314</v>
      </c>
      <c r="C160" s="92" t="s">
        <v>110</v>
      </c>
      <c r="D160" s="93"/>
      <c r="E160" s="93"/>
      <c r="F160" s="93">
        <v>30</v>
      </c>
      <c r="G160" s="93"/>
      <c r="H160" s="93"/>
      <c r="I160" s="93"/>
      <c r="J160" s="93">
        <v>30</v>
      </c>
      <c r="K160" s="93">
        <v>14.4</v>
      </c>
      <c r="L160" s="93"/>
      <c r="M160" s="94">
        <f t="shared" si="37"/>
        <v>74.400000000000006</v>
      </c>
      <c r="N160" s="69"/>
      <c r="O160" s="66" t="s">
        <v>112</v>
      </c>
      <c r="P160" s="70" t="s">
        <v>112</v>
      </c>
    </row>
    <row r="162" spans="2:16" ht="15.75">
      <c r="B162" s="56" t="s">
        <v>146</v>
      </c>
      <c r="C162" s="57" t="s">
        <v>108</v>
      </c>
      <c r="D162" s="58"/>
      <c r="E162" s="58"/>
      <c r="F162" s="58">
        <v>0.64300000000000002</v>
      </c>
      <c r="G162" s="58"/>
      <c r="H162" s="58"/>
      <c r="I162" s="58"/>
      <c r="J162" s="58">
        <v>30</v>
      </c>
      <c r="K162" s="58"/>
      <c r="L162" s="58"/>
      <c r="M162" s="59">
        <f>SUM(D162:L162)</f>
        <v>30.643000000000001</v>
      </c>
      <c r="N162" s="60"/>
      <c r="O162" s="61" t="s">
        <v>112</v>
      </c>
      <c r="P162" s="62"/>
    </row>
    <row r="163" spans="2:16" ht="15.75">
      <c r="B163" s="64" t="s">
        <v>322</v>
      </c>
      <c r="C163" s="57" t="s">
        <v>109</v>
      </c>
      <c r="D163" s="58"/>
      <c r="E163" s="58"/>
      <c r="F163" s="58">
        <v>0.64300000000000002</v>
      </c>
      <c r="G163" s="58"/>
      <c r="H163" s="58"/>
      <c r="I163" s="58"/>
      <c r="J163" s="58">
        <v>30</v>
      </c>
      <c r="K163" s="58"/>
      <c r="L163" s="58"/>
      <c r="M163" s="59">
        <f t="shared" ref="M163:M164" si="38">SUM(D163:L163)</f>
        <v>30.643000000000001</v>
      </c>
      <c r="N163" s="65"/>
      <c r="O163" s="66"/>
      <c r="P163" s="67"/>
    </row>
    <row r="164" spans="2:16" ht="15.75">
      <c r="B164" s="68" t="s">
        <v>321</v>
      </c>
      <c r="C164" s="92" t="s">
        <v>110</v>
      </c>
      <c r="D164" s="93"/>
      <c r="E164" s="93"/>
      <c r="F164" s="93">
        <v>0.64300000000000002</v>
      </c>
      <c r="G164" s="93"/>
      <c r="H164" s="93"/>
      <c r="I164" s="93"/>
      <c r="J164" s="93">
        <v>30</v>
      </c>
      <c r="K164" s="93"/>
      <c r="L164" s="93"/>
      <c r="M164" s="94">
        <f t="shared" si="38"/>
        <v>30.643000000000001</v>
      </c>
      <c r="N164" s="69"/>
      <c r="O164" s="66" t="s">
        <v>112</v>
      </c>
      <c r="P164" s="70" t="s">
        <v>112</v>
      </c>
    </row>
    <row r="165" spans="2:16" ht="5.25" customHeight="1"/>
    <row r="166" spans="2:16" ht="15.75">
      <c r="B166" s="56" t="s">
        <v>151</v>
      </c>
      <c r="C166" s="57" t="s">
        <v>108</v>
      </c>
      <c r="D166" s="58"/>
      <c r="E166" s="58"/>
      <c r="F166" s="58">
        <v>5.6680000000000001</v>
      </c>
      <c r="G166" s="58"/>
      <c r="H166" s="58"/>
      <c r="I166" s="58"/>
      <c r="J166" s="58">
        <v>30</v>
      </c>
      <c r="K166" s="58"/>
      <c r="L166" s="58"/>
      <c r="M166" s="59">
        <f>SUM(D166:L166)</f>
        <v>35.667999999999999</v>
      </c>
      <c r="N166" s="60"/>
      <c r="O166" s="61" t="s">
        <v>112</v>
      </c>
      <c r="P166" s="62"/>
    </row>
    <row r="167" spans="2:16" ht="15.75">
      <c r="B167" s="64" t="s">
        <v>323</v>
      </c>
      <c r="C167" s="57" t="s">
        <v>109</v>
      </c>
      <c r="D167" s="58"/>
      <c r="E167" s="58"/>
      <c r="F167" s="58">
        <v>5.6680000000000001</v>
      </c>
      <c r="G167" s="58"/>
      <c r="H167" s="58"/>
      <c r="I167" s="58"/>
      <c r="J167" s="58">
        <v>30</v>
      </c>
      <c r="K167" s="58"/>
      <c r="L167" s="58"/>
      <c r="M167" s="59">
        <f t="shared" ref="M167:M168" si="39">SUM(D167:L167)</f>
        <v>35.667999999999999</v>
      </c>
      <c r="N167" s="65"/>
      <c r="O167" s="66"/>
      <c r="P167" s="67"/>
    </row>
    <row r="168" spans="2:16" ht="15.75">
      <c r="B168" s="68" t="s">
        <v>321</v>
      </c>
      <c r="C168" s="92" t="s">
        <v>110</v>
      </c>
      <c r="D168" s="93"/>
      <c r="E168" s="93"/>
      <c r="F168" s="93">
        <v>5.6680000000000001</v>
      </c>
      <c r="G168" s="93"/>
      <c r="H168" s="93"/>
      <c r="I168" s="93"/>
      <c r="J168" s="93">
        <v>30</v>
      </c>
      <c r="K168" s="93"/>
      <c r="L168" s="93"/>
      <c r="M168" s="94">
        <f t="shared" si="39"/>
        <v>35.667999999999999</v>
      </c>
      <c r="N168" s="69"/>
      <c r="O168" s="66" t="s">
        <v>112</v>
      </c>
      <c r="P168" s="70" t="s">
        <v>112</v>
      </c>
    </row>
    <row r="169" spans="2:16" ht="5.25" customHeight="1"/>
    <row r="170" spans="2:16" ht="15.75">
      <c r="B170" s="56" t="s">
        <v>151</v>
      </c>
      <c r="C170" s="57" t="s">
        <v>108</v>
      </c>
      <c r="D170" s="58"/>
      <c r="E170" s="58"/>
      <c r="F170" s="58">
        <v>21</v>
      </c>
      <c r="G170" s="58"/>
      <c r="H170" s="58"/>
      <c r="I170" s="58"/>
      <c r="J170" s="58">
        <v>17.25</v>
      </c>
      <c r="K170" s="58"/>
      <c r="L170" s="58"/>
      <c r="M170" s="59">
        <f>SUM(D170:L170)</f>
        <v>38.25</v>
      </c>
      <c r="N170" s="60"/>
      <c r="O170" s="61" t="s">
        <v>112</v>
      </c>
      <c r="P170" s="62"/>
    </row>
    <row r="171" spans="2:16" ht="15.75">
      <c r="B171" s="64" t="s">
        <v>324</v>
      </c>
      <c r="C171" s="57" t="s">
        <v>109</v>
      </c>
      <c r="D171" s="58"/>
      <c r="E171" s="58"/>
      <c r="F171" s="58">
        <v>21</v>
      </c>
      <c r="G171" s="58"/>
      <c r="H171" s="58"/>
      <c r="I171" s="58"/>
      <c r="J171" s="58">
        <v>17.25</v>
      </c>
      <c r="K171" s="58"/>
      <c r="L171" s="58"/>
      <c r="M171" s="59">
        <f t="shared" ref="M171:M172" si="40">SUM(D171:L171)</f>
        <v>38.25</v>
      </c>
      <c r="N171" s="65"/>
      <c r="O171" s="66"/>
      <c r="P171" s="67"/>
    </row>
    <row r="172" spans="2:16" ht="15.75">
      <c r="B172" s="68" t="s">
        <v>321</v>
      </c>
      <c r="C172" s="92" t="s">
        <v>110</v>
      </c>
      <c r="D172" s="93"/>
      <c r="E172" s="93"/>
      <c r="F172" s="93">
        <v>21</v>
      </c>
      <c r="G172" s="93"/>
      <c r="H172" s="93"/>
      <c r="I172" s="93"/>
      <c r="J172" s="93">
        <v>16.05</v>
      </c>
      <c r="K172" s="93"/>
      <c r="L172" s="93"/>
      <c r="M172" s="94">
        <f t="shared" si="40"/>
        <v>37.049999999999997</v>
      </c>
      <c r="N172" s="69" t="s">
        <v>179</v>
      </c>
      <c r="O172" s="66" t="s">
        <v>180</v>
      </c>
      <c r="P172" s="70" t="s">
        <v>112</v>
      </c>
    </row>
    <row r="173" spans="2:16" ht="5.25" customHeight="1"/>
    <row r="174" spans="2:16" ht="15.75">
      <c r="B174" s="56" t="s">
        <v>151</v>
      </c>
      <c r="C174" s="57" t="s">
        <v>108</v>
      </c>
      <c r="D174" s="58"/>
      <c r="E174" s="58">
        <v>15</v>
      </c>
      <c r="F174" s="58">
        <v>3.6</v>
      </c>
      <c r="G174" s="58"/>
      <c r="H174" s="58"/>
      <c r="I174" s="58"/>
      <c r="J174" s="58">
        <v>16.5</v>
      </c>
      <c r="K174" s="58"/>
      <c r="L174" s="58"/>
      <c r="M174" s="59">
        <f>SUM(D174:L174)</f>
        <v>35.1</v>
      </c>
      <c r="N174" s="60"/>
      <c r="O174" s="61" t="s">
        <v>112</v>
      </c>
      <c r="P174" s="62"/>
    </row>
    <row r="175" spans="2:16" ht="15.75">
      <c r="B175" s="64" t="s">
        <v>647</v>
      </c>
      <c r="C175" s="57" t="s">
        <v>109</v>
      </c>
      <c r="D175" s="58"/>
      <c r="E175" s="58">
        <v>15</v>
      </c>
      <c r="F175" s="58">
        <v>3.6</v>
      </c>
      <c r="G175" s="58"/>
      <c r="H175" s="58"/>
      <c r="I175" s="58"/>
      <c r="J175" s="58">
        <v>13.65</v>
      </c>
      <c r="K175" s="58"/>
      <c r="L175" s="58"/>
      <c r="M175" s="59">
        <f t="shared" ref="M175:M176" si="41">SUM(D175:L175)</f>
        <v>32.25</v>
      </c>
      <c r="N175" s="65" t="s">
        <v>180</v>
      </c>
      <c r="O175" s="66"/>
      <c r="P175" s="67"/>
    </row>
    <row r="176" spans="2:16" ht="15.75">
      <c r="B176" s="68" t="s">
        <v>321</v>
      </c>
      <c r="C176" s="92" t="s">
        <v>110</v>
      </c>
      <c r="D176" s="93"/>
      <c r="E176" s="93">
        <v>15</v>
      </c>
      <c r="F176" s="93">
        <v>3.6</v>
      </c>
      <c r="G176" s="93"/>
      <c r="H176" s="93"/>
      <c r="I176" s="93"/>
      <c r="J176" s="93">
        <v>12.45</v>
      </c>
      <c r="K176" s="93"/>
      <c r="L176" s="93"/>
      <c r="M176" s="94">
        <f t="shared" si="41"/>
        <v>31.05</v>
      </c>
      <c r="N176" s="69" t="s">
        <v>179</v>
      </c>
      <c r="O176" s="66" t="s">
        <v>180</v>
      </c>
      <c r="P176" s="70" t="s">
        <v>112</v>
      </c>
    </row>
    <row r="177" spans="2:16" ht="5.25" customHeight="1"/>
    <row r="178" spans="2:16" ht="15.75">
      <c r="B178" s="56" t="s">
        <v>149</v>
      </c>
      <c r="C178" s="57" t="s">
        <v>108</v>
      </c>
      <c r="D178" s="58"/>
      <c r="E178" s="58"/>
      <c r="F178" s="58">
        <v>5.625</v>
      </c>
      <c r="G178" s="58"/>
      <c r="H178" s="58"/>
      <c r="I178" s="58"/>
      <c r="J178" s="58">
        <v>30</v>
      </c>
      <c r="K178" s="58"/>
      <c r="L178" s="58"/>
      <c r="M178" s="59">
        <f>SUM(D178:L178)</f>
        <v>35.625</v>
      </c>
      <c r="N178" s="60"/>
      <c r="O178" s="61" t="s">
        <v>112</v>
      </c>
      <c r="P178" s="62"/>
    </row>
    <row r="179" spans="2:16" ht="15.75">
      <c r="B179" s="64" t="s">
        <v>325</v>
      </c>
      <c r="C179" s="57" t="s">
        <v>109</v>
      </c>
      <c r="D179" s="58"/>
      <c r="E179" s="58"/>
      <c r="F179" s="58">
        <v>5.625</v>
      </c>
      <c r="G179" s="58"/>
      <c r="H179" s="58"/>
      <c r="I179" s="58"/>
      <c r="J179" s="58">
        <v>30</v>
      </c>
      <c r="K179" s="58"/>
      <c r="L179" s="58"/>
      <c r="M179" s="59">
        <f t="shared" ref="M179:M180" si="42">SUM(D179:L179)</f>
        <v>35.625</v>
      </c>
      <c r="N179" s="65"/>
      <c r="O179" s="66"/>
      <c r="P179" s="67"/>
    </row>
    <row r="180" spans="2:16" ht="15.75">
      <c r="B180" s="68" t="s">
        <v>321</v>
      </c>
      <c r="C180" s="92" t="s">
        <v>110</v>
      </c>
      <c r="D180" s="93"/>
      <c r="E180" s="93"/>
      <c r="F180" s="93">
        <v>5.625</v>
      </c>
      <c r="G180" s="93"/>
      <c r="H180" s="93"/>
      <c r="I180" s="93"/>
      <c r="J180" s="93">
        <v>30</v>
      </c>
      <c r="K180" s="93"/>
      <c r="L180" s="93"/>
      <c r="M180" s="94">
        <f t="shared" si="42"/>
        <v>35.625</v>
      </c>
      <c r="N180" s="69"/>
      <c r="O180" s="66" t="s">
        <v>112</v>
      </c>
      <c r="P180" s="70" t="s">
        <v>112</v>
      </c>
    </row>
    <row r="181" spans="2:16" ht="5.25" customHeight="1"/>
    <row r="182" spans="2:16" ht="15.75">
      <c r="B182" s="56" t="s">
        <v>149</v>
      </c>
      <c r="C182" s="57" t="s">
        <v>108</v>
      </c>
      <c r="D182" s="58"/>
      <c r="E182" s="58"/>
      <c r="F182" s="58"/>
      <c r="G182" s="58"/>
      <c r="H182" s="58"/>
      <c r="I182" s="58"/>
      <c r="J182" s="58">
        <v>30</v>
      </c>
      <c r="K182" s="58"/>
      <c r="L182" s="58"/>
      <c r="M182" s="59">
        <f>SUM(D182:L182)</f>
        <v>30</v>
      </c>
      <c r="N182" s="60"/>
      <c r="O182" s="61" t="s">
        <v>112</v>
      </c>
      <c r="P182" s="62"/>
    </row>
    <row r="183" spans="2:16" ht="15.75">
      <c r="B183" s="64" t="s">
        <v>326</v>
      </c>
      <c r="C183" s="57" t="s">
        <v>109</v>
      </c>
      <c r="D183" s="58"/>
      <c r="E183" s="58"/>
      <c r="F183" s="58"/>
      <c r="G183" s="58"/>
      <c r="H183" s="58"/>
      <c r="I183" s="58"/>
      <c r="J183" s="58">
        <v>30</v>
      </c>
      <c r="K183" s="58"/>
      <c r="L183" s="58"/>
      <c r="M183" s="59">
        <f t="shared" ref="M183:M184" si="43">SUM(D183:L183)</f>
        <v>30</v>
      </c>
      <c r="N183" s="65"/>
      <c r="O183" s="66"/>
      <c r="P183" s="67"/>
    </row>
    <row r="184" spans="2:16" ht="15.75">
      <c r="B184" s="68" t="s">
        <v>321</v>
      </c>
      <c r="C184" s="92" t="s">
        <v>110</v>
      </c>
      <c r="D184" s="93"/>
      <c r="E184" s="93"/>
      <c r="F184" s="93"/>
      <c r="G184" s="93"/>
      <c r="H184" s="93"/>
      <c r="I184" s="93"/>
      <c r="J184" s="93">
        <v>30</v>
      </c>
      <c r="K184" s="93"/>
      <c r="L184" s="93"/>
      <c r="M184" s="94">
        <f t="shared" si="43"/>
        <v>30</v>
      </c>
      <c r="N184" s="69"/>
      <c r="O184" s="66" t="s">
        <v>112</v>
      </c>
      <c r="P184" s="70" t="s">
        <v>112</v>
      </c>
    </row>
    <row r="185" spans="2:16" ht="5.25" customHeight="1"/>
    <row r="186" spans="2:16" ht="15.75">
      <c r="B186" s="56" t="s">
        <v>149</v>
      </c>
      <c r="C186" s="57" t="s">
        <v>108</v>
      </c>
      <c r="D186" s="58"/>
      <c r="E186" s="58"/>
      <c r="F186" s="58">
        <v>22.5</v>
      </c>
      <c r="G186" s="58"/>
      <c r="H186" s="58"/>
      <c r="I186" s="58"/>
      <c r="J186" s="58">
        <v>8.1</v>
      </c>
      <c r="K186" s="58"/>
      <c r="L186" s="58"/>
      <c r="M186" s="59">
        <f>SUM(D186:L186)</f>
        <v>30.6</v>
      </c>
      <c r="N186" s="60"/>
      <c r="O186" s="61" t="s">
        <v>112</v>
      </c>
      <c r="P186" s="62"/>
    </row>
    <row r="187" spans="2:16" ht="15.75">
      <c r="B187" s="64" t="s">
        <v>327</v>
      </c>
      <c r="C187" s="57" t="s">
        <v>109</v>
      </c>
      <c r="D187" s="58"/>
      <c r="E187" s="58"/>
      <c r="F187" s="58">
        <v>22.5</v>
      </c>
      <c r="G187" s="58"/>
      <c r="H187" s="58"/>
      <c r="I187" s="58"/>
      <c r="J187" s="58">
        <v>8.1</v>
      </c>
      <c r="K187" s="58"/>
      <c r="L187" s="58"/>
      <c r="M187" s="59">
        <f t="shared" ref="M187:M188" si="44">SUM(D187:L187)</f>
        <v>30.6</v>
      </c>
      <c r="N187" s="65"/>
      <c r="O187" s="66"/>
      <c r="P187" s="67"/>
    </row>
    <row r="188" spans="2:16" ht="15.75">
      <c r="B188" s="68" t="s">
        <v>321</v>
      </c>
      <c r="C188" s="92" t="s">
        <v>110</v>
      </c>
      <c r="D188" s="93"/>
      <c r="E188" s="93"/>
      <c r="F188" s="93">
        <v>22.5</v>
      </c>
      <c r="G188" s="93"/>
      <c r="H188" s="93"/>
      <c r="I188" s="93"/>
      <c r="J188" s="93">
        <v>6.9</v>
      </c>
      <c r="K188" s="93"/>
      <c r="L188" s="93"/>
      <c r="M188" s="94">
        <f t="shared" si="44"/>
        <v>29.4</v>
      </c>
      <c r="N188" s="69" t="s">
        <v>179</v>
      </c>
      <c r="O188" s="66" t="s">
        <v>180</v>
      </c>
      <c r="P188" s="70" t="s">
        <v>112</v>
      </c>
    </row>
    <row r="189" spans="2:16" ht="5.25" customHeight="1"/>
    <row r="190" spans="2:16" ht="15.75">
      <c r="B190" s="56" t="s">
        <v>149</v>
      </c>
      <c r="C190" s="57" t="s">
        <v>108</v>
      </c>
      <c r="D190" s="58"/>
      <c r="E190" s="58"/>
      <c r="F190" s="58">
        <v>28.44</v>
      </c>
      <c r="G190" s="58"/>
      <c r="H190" s="58"/>
      <c r="I190" s="58"/>
      <c r="J190" s="58">
        <v>30</v>
      </c>
      <c r="K190" s="58"/>
      <c r="L190" s="58"/>
      <c r="M190" s="59">
        <f>SUM(D190:L190)</f>
        <v>58.44</v>
      </c>
      <c r="N190" s="60"/>
      <c r="O190" s="61" t="s">
        <v>112</v>
      </c>
      <c r="P190" s="62"/>
    </row>
    <row r="191" spans="2:16" ht="15" customHeight="1">
      <c r="B191" s="64" t="s">
        <v>614</v>
      </c>
      <c r="C191" s="57" t="s">
        <v>109</v>
      </c>
      <c r="D191" s="58"/>
      <c r="E191" s="58"/>
      <c r="F191" s="58">
        <v>28.44</v>
      </c>
      <c r="G191" s="58"/>
      <c r="H191" s="58"/>
      <c r="I191" s="58"/>
      <c r="J191" s="58">
        <v>30</v>
      </c>
      <c r="K191" s="58"/>
      <c r="L191" s="58"/>
      <c r="M191" s="59">
        <f t="shared" ref="M191:M192" si="45">SUM(D191:L191)</f>
        <v>58.44</v>
      </c>
      <c r="N191" s="65"/>
      <c r="O191" s="66"/>
      <c r="P191" s="67"/>
    </row>
    <row r="192" spans="2:16" ht="15.75">
      <c r="B192" s="68" t="s">
        <v>321</v>
      </c>
      <c r="C192" s="92" t="s">
        <v>110</v>
      </c>
      <c r="D192" s="93"/>
      <c r="E192" s="93"/>
      <c r="F192" s="93">
        <v>28.44</v>
      </c>
      <c r="G192" s="93"/>
      <c r="H192" s="93"/>
      <c r="I192" s="93"/>
      <c r="J192" s="93">
        <v>30</v>
      </c>
      <c r="K192" s="93"/>
      <c r="L192" s="93"/>
      <c r="M192" s="94">
        <f t="shared" si="45"/>
        <v>58.44</v>
      </c>
      <c r="N192" s="69"/>
      <c r="O192" s="66" t="s">
        <v>112</v>
      </c>
      <c r="P192" s="70" t="s">
        <v>112</v>
      </c>
    </row>
    <row r="194" spans="2:16" ht="15.75">
      <c r="B194" s="56" t="s">
        <v>535</v>
      </c>
      <c r="C194" s="57" t="s">
        <v>108</v>
      </c>
      <c r="D194" s="58"/>
      <c r="E194" s="58"/>
      <c r="F194" s="58">
        <v>15.9</v>
      </c>
      <c r="G194" s="58"/>
      <c r="H194" s="58"/>
      <c r="I194" s="58"/>
      <c r="J194" s="58">
        <v>30</v>
      </c>
      <c r="K194" s="58"/>
      <c r="L194" s="58"/>
      <c r="M194" s="59">
        <f>SUM(D194:L194)</f>
        <v>45.9</v>
      </c>
      <c r="N194" s="60"/>
      <c r="O194" s="61" t="s">
        <v>112</v>
      </c>
      <c r="P194" s="62"/>
    </row>
    <row r="195" spans="2:16" ht="15.75">
      <c r="B195" s="64" t="s">
        <v>615</v>
      </c>
      <c r="C195" s="57" t="s">
        <v>109</v>
      </c>
      <c r="D195" s="58"/>
      <c r="E195" s="58"/>
      <c r="F195" s="58">
        <v>15.9</v>
      </c>
      <c r="G195" s="58"/>
      <c r="H195" s="58"/>
      <c r="I195" s="58"/>
      <c r="J195" s="58">
        <v>30</v>
      </c>
      <c r="K195" s="58"/>
      <c r="L195" s="58"/>
      <c r="M195" s="59">
        <f t="shared" ref="M195:M196" si="46">SUM(D195:L195)</f>
        <v>45.9</v>
      </c>
      <c r="N195" s="65"/>
      <c r="O195" s="66"/>
      <c r="P195" s="67"/>
    </row>
    <row r="196" spans="2:16" ht="15.75">
      <c r="B196" s="68" t="s">
        <v>287</v>
      </c>
      <c r="C196" s="92" t="s">
        <v>110</v>
      </c>
      <c r="D196" s="93"/>
      <c r="E196" s="93"/>
      <c r="F196" s="93">
        <v>15.9</v>
      </c>
      <c r="G196" s="93"/>
      <c r="H196" s="93"/>
      <c r="I196" s="93"/>
      <c r="J196" s="93">
        <v>30</v>
      </c>
      <c r="K196" s="93"/>
      <c r="L196" s="93"/>
      <c r="M196" s="94">
        <f t="shared" si="46"/>
        <v>45.9</v>
      </c>
      <c r="N196" s="69"/>
      <c r="O196" s="66" t="s">
        <v>112</v>
      </c>
      <c r="P196" s="70" t="s">
        <v>112</v>
      </c>
    </row>
    <row r="197" spans="2:16" ht="5.25" customHeight="1"/>
    <row r="198" spans="2:16" ht="15.75">
      <c r="B198" s="56" t="s">
        <v>151</v>
      </c>
      <c r="C198" s="57" t="s">
        <v>108</v>
      </c>
      <c r="D198" s="58"/>
      <c r="E198" s="58"/>
      <c r="F198" s="58">
        <v>13.2</v>
      </c>
      <c r="G198" s="58"/>
      <c r="H198" s="58"/>
      <c r="I198" s="58"/>
      <c r="J198" s="58">
        <v>30</v>
      </c>
      <c r="K198" s="58"/>
      <c r="L198" s="58"/>
      <c r="M198" s="59">
        <f>SUM(D198:L198)</f>
        <v>43.2</v>
      </c>
      <c r="N198" s="60"/>
      <c r="O198" s="61" t="s">
        <v>112</v>
      </c>
      <c r="P198" s="62"/>
    </row>
    <row r="199" spans="2:16" ht="15.75">
      <c r="B199" s="64" t="s">
        <v>288</v>
      </c>
      <c r="C199" s="57" t="s">
        <v>109</v>
      </c>
      <c r="D199" s="58"/>
      <c r="E199" s="58"/>
      <c r="F199" s="58">
        <v>13.2</v>
      </c>
      <c r="G199" s="58"/>
      <c r="H199" s="58"/>
      <c r="I199" s="58"/>
      <c r="J199" s="58">
        <v>30</v>
      </c>
      <c r="K199" s="58"/>
      <c r="L199" s="58"/>
      <c r="M199" s="59">
        <f t="shared" ref="M199:M200" si="47">SUM(D199:L199)</f>
        <v>43.2</v>
      </c>
      <c r="N199" s="65"/>
      <c r="O199" s="66"/>
      <c r="P199" s="67"/>
    </row>
    <row r="200" spans="2:16" ht="15.75">
      <c r="B200" s="68" t="s">
        <v>287</v>
      </c>
      <c r="C200" s="92" t="s">
        <v>110</v>
      </c>
      <c r="D200" s="93"/>
      <c r="E200" s="93"/>
      <c r="F200" s="93">
        <v>13.2</v>
      </c>
      <c r="G200" s="93"/>
      <c r="H200" s="93"/>
      <c r="I200" s="93"/>
      <c r="J200" s="93">
        <v>30</v>
      </c>
      <c r="K200" s="93"/>
      <c r="L200" s="93"/>
      <c r="M200" s="94">
        <f t="shared" si="47"/>
        <v>43.2</v>
      </c>
      <c r="N200" s="69"/>
      <c r="O200" s="66" t="s">
        <v>112</v>
      </c>
      <c r="P200" s="70" t="s">
        <v>112</v>
      </c>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30 arası bir puan girebilirsiniz ve ondalık kısmı virgül ile ayrılmalıdır !" sqref="I190:J192 F190:F192 F158:F160 F134:F136 F14:F16 F18:F20 F22:F24 F26:F28 F38:F40 F10:F12 F42:F44 I42:J44 F198:F200 F46:F48 F50:F52 F54:F56 F58:F60 F70:F72 F62:F64 F34:F36 F82:F84 I82:J84 I74:J76 F90:F92 I90:J92 F98:F100 F94:F96 F110:F112 F102:F104 I110:J112 F106:F108 F114:F116 F118:F120 F122:F124 F130:F132 I130:J132 F138:F140 F126:F128 F150:F152 F142:F144 F66:F68 F146:F148 F174:F176 F30:F32 F162:F164 I174:J176 F166:F168 F182:F184 I182:J184 F178:F180 I98:J100 I94:J96 I102:J104 I106:J108 I114:J116 I118:J120 I122:J124 I126:J128 I138:J140 I134:J136 I14:J16 I18:J20 I22:J24 I26:J28 I30:J32 I166:J168 I178:J180 I186:J188 F186:F188 I162:J164 I170:J172 F170:F172 I194:J196 F194:F196 I198:J200 I46:J48 I50:J52 I54:J56 I58:J60 I62:J64 I70:J72 I66:J68 I154:J156 F154:F156 I150:J152 I142:J144 I146:J148 I158:J160 I10:J12 I38:J40 I34:J36 I78:J80 F78:F80 F74:F76 I86:J88 F86:F88">
      <formula1>0</formula1>
      <formula2>30</formula2>
    </dataValidation>
    <dataValidation type="decimal" allowBlank="1" showInputMessage="1" showErrorMessage="1" errorTitle="UYARI" error="Bu alan için 0-15 arası bir puan girebilirsiniz ve ondalık kısmı virgül ile ayrılmalıdır !" sqref="G190:H192 E190:E192 G158:H160 E10:E12 G134:H136 E14:E16 G14:H16 E18:E20 G18:H20 E22:E24 G22:H24 E26:E28 G26:H28 E30:E32 G38:H40 E34:E36 G10:H12 E38:E40 G42:H44 E42:E44 G198:H200 E46:E48 G46:H48 E50:E52 G50:H52 E54:E56 G54:H56 E58:E60 G58:H60 E62:E64 G70:H72 E66:E68 G62:H64 E70:E72 E74:E76 G34:H36 G82:H84 E82:E84 G74:H76 G90:H92 E90:E92 G98:H100 E94:E96 E98:E100 G94:H96 E102:E104 G102:H104 E106:E108 G110:H112 E110:E112 G106:H108 E114:E116 G114:H116 E118:E120 G118:H120 E122:E124 G122:H124 E126:E128 G130:H132 E130:E132 G138:H140 E134:E136 G126:H128 E138:E140 G150:H152 E142:E144 G142:H144 E146:E148 E154:E156 G66:H68 G146:H148 E158:E160 E174:E176 E162:E164 G30:H32 E166:E168 G162:H164 E170:E172 G174:H176 G166:H168 E178:E180 G182:H184 E182:E184 G178:H180 E186:E188 G186:H188 G170:H172 E198:E200 E194:E196 G194:H196 E150:E152 G154:H156 E78:E80 G78:H80 E86:E88 G86:H88">
      <formula1>0</formula1>
      <formula2>15</formula2>
    </dataValidation>
    <dataValidation type="decimal" allowBlank="1" showInputMessage="1" showErrorMessage="1" errorTitle="UYARI" error="Bu alan için 0-20 arası bir puan girebilirsiniz ve ondalık kısmı virgül ile ayrılmalıdır !" sqref="D190:D192 K190:L192 K10:L12 D10:D12 K14:L16 D14:D16 K134:L136 D18:D20 K18:L20 D22:D24 K22:L24 D26:D28 K26:L28 D30:D32 K34:L36 D34:D36 K38:L40 D38:D40 K42:L44 D42:D44 K198:L200 D46:D48 K46:L48 D50:D52 K50:L52 D54:D56 K58:L60 D58:D60 K54:L56 D62:D64 K66:L68 D66:D68 K70:L72 D70:D72 D74:D76 K158:L160 K82:L84 D82:D84 K86:L88 D78:D80 K90:L92 D90:D92 K94:L96 D94:D96 K98:L100 D98:D100 K102:L104 D102:D104 K106:L108 D106:D108 K110:L112 D110:D112 K114:L116 D114:D116 K118:L120 D118:D120 K122:L124 D122:D124 D126:D128 K130:L132 D130:D132 K126:L128 D134:D136 K138:L140 D138:D140 K142:L144 D142:D144 K146:L148 D146:D148 K150:L152 K62:L64 D154:D156 D158:D160 K162:L164 D162:D164 K166:L168 D166:D168 K170:L172 D170:D172 K174:L176 D174:D176 K178:L180 D178:D180 K182:L184 D182:D184 K186:L188 D186:D188 K30:L32 D194:D196 K194:L196 D198:D200 D150:D152 K154:L156 K74:L76 K78:L80 D86:D88">
      <formula1>0</formula1>
      <formula2>20</formula2>
    </dataValidation>
  </dataValidations>
  <hyperlinks>
    <hyperlink ref="B158" location="unvan!A1" display="Doç. Dr. "/>
  </hyperlinks>
  <pageMargins left="0.70866141732283472" right="0.70866141732283472" top="0.74803149606299213" bottom="0.74803149606299213" header="0.31496062992125984" footer="0.31496062992125984"/>
  <pageSetup paperSize="9" scale="8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 B26 B30 B34 B38 B42 B46 B50 B54 B58 B62 B66 B70 B74 B78 B82 B86 B90 B94 B98 B102 B106 B110 B114 B118 B122 B126 B130 B134 B138 B142 B146 B150 B154 B158 B162 B166 B170 B174 B178 B182</xm:sqref>
        </x14:dataValidation>
      </x14:dataValidations>
    </ext>
  </extLst>
</worksheet>
</file>

<file path=xl/worksheets/sheet9.xml><?xml version="1.0" encoding="utf-8"?>
<worksheet xmlns="http://schemas.openxmlformats.org/spreadsheetml/2006/main" xmlns:r="http://schemas.openxmlformats.org/officeDocument/2006/relationships">
  <dimension ref="A1:R88"/>
  <sheetViews>
    <sheetView showGridLines="0" workbookViewId="0">
      <pane ySplit="8" topLeftCell="A60" activePane="bottomLeft" state="frozen"/>
      <selection pane="bottomLeft" activeCell="M72" sqref="M72"/>
    </sheetView>
  </sheetViews>
  <sheetFormatPr defaultColWidth="9.140625" defaultRowHeight="15"/>
  <cols>
    <col min="1" max="1" width="2" style="1" customWidth="1"/>
    <col min="2" max="2" width="19.28515625" style="1" customWidth="1"/>
    <col min="3" max="3" width="13" style="1" customWidth="1"/>
    <col min="4" max="4" width="9.140625" style="1"/>
    <col min="5" max="5" width="12.85546875" style="1" customWidth="1"/>
    <col min="6" max="13" width="9.140625" style="1"/>
    <col min="14" max="14" width="2.7109375" style="1" customWidth="1"/>
    <col min="15" max="15" width="2.140625" style="1" customWidth="1"/>
    <col min="16" max="16384" width="9.140625" style="1"/>
  </cols>
  <sheetData>
    <row r="1" spans="1:18" ht="8.25" customHeight="1"/>
    <row r="2" spans="1:18" ht="18.75" customHeight="1">
      <c r="B2" s="142" t="s">
        <v>0</v>
      </c>
      <c r="C2" s="143"/>
      <c r="D2" s="143"/>
      <c r="E2" s="143"/>
      <c r="F2" s="143"/>
      <c r="G2" s="143"/>
      <c r="H2" s="143"/>
      <c r="I2" s="144" t="s">
        <v>118</v>
      </c>
      <c r="J2" s="144"/>
      <c r="K2" s="144"/>
      <c r="L2" s="144"/>
      <c r="M2" s="144"/>
      <c r="N2" s="144"/>
      <c r="O2" s="74"/>
      <c r="P2" s="75"/>
      <c r="Q2" s="41"/>
      <c r="R2" s="41"/>
    </row>
    <row r="3" spans="1:18" ht="18.75">
      <c r="B3" s="147" t="s">
        <v>86</v>
      </c>
      <c r="C3" s="148"/>
      <c r="D3" s="148"/>
      <c r="E3" s="148"/>
      <c r="F3" s="148"/>
      <c r="G3" s="148"/>
      <c r="H3" s="148"/>
      <c r="I3" s="145"/>
      <c r="J3" s="145"/>
      <c r="K3" s="145"/>
      <c r="L3" s="145"/>
      <c r="M3" s="145"/>
      <c r="N3" s="145"/>
      <c r="O3" s="76"/>
      <c r="P3" s="77"/>
      <c r="Q3" s="3"/>
      <c r="R3" s="41"/>
    </row>
    <row r="4" spans="1:18" ht="18.75">
      <c r="B4" s="149" t="s">
        <v>511</v>
      </c>
      <c r="C4" s="150"/>
      <c r="D4" s="150"/>
      <c r="E4" s="150"/>
      <c r="F4" s="150"/>
      <c r="G4" s="150"/>
      <c r="H4" s="150"/>
      <c r="I4" s="146"/>
      <c r="J4" s="146"/>
      <c r="K4" s="146"/>
      <c r="L4" s="146"/>
      <c r="M4" s="146"/>
      <c r="N4" s="146"/>
      <c r="O4" s="78"/>
      <c r="P4" s="79"/>
      <c r="Q4" s="41"/>
      <c r="R4" s="41"/>
    </row>
    <row r="5" spans="1:18">
      <c r="B5" s="151" t="s">
        <v>510</v>
      </c>
      <c r="C5" s="152"/>
      <c r="D5" s="152"/>
      <c r="E5" s="152"/>
      <c r="F5" s="152"/>
      <c r="G5" s="152"/>
      <c r="H5" s="153" t="s">
        <v>7</v>
      </c>
      <c r="I5" s="154"/>
      <c r="J5" s="154"/>
      <c r="K5" s="154"/>
      <c r="L5" s="154"/>
      <c r="M5" s="154"/>
      <c r="N5" s="154"/>
      <c r="O5" s="154"/>
      <c r="P5" s="155"/>
      <c r="Q5" s="41"/>
      <c r="R5" s="41"/>
    </row>
    <row r="6" spans="1:18" ht="15.75">
      <c r="B6" s="137" t="s">
        <v>513</v>
      </c>
      <c r="C6" s="138"/>
      <c r="D6" s="139" t="s">
        <v>87</v>
      </c>
      <c r="E6" s="140"/>
      <c r="F6" s="140"/>
      <c r="G6" s="140"/>
      <c r="H6" s="140"/>
      <c r="I6" s="140"/>
      <c r="J6" s="140"/>
      <c r="K6" s="140"/>
      <c r="L6" s="140"/>
      <c r="M6" s="141"/>
      <c r="N6" s="42"/>
      <c r="O6" s="42"/>
      <c r="P6" s="43" t="s">
        <v>88</v>
      </c>
      <c r="Q6" s="41"/>
      <c r="R6" s="41"/>
    </row>
    <row r="7" spans="1:18" ht="16.5">
      <c r="B7" s="80" t="s">
        <v>89</v>
      </c>
      <c r="C7" s="81" t="s">
        <v>90</v>
      </c>
      <c r="D7" s="82" t="s">
        <v>91</v>
      </c>
      <c r="E7" s="83" t="s">
        <v>92</v>
      </c>
      <c r="F7" s="84" t="s">
        <v>93</v>
      </c>
      <c r="G7" s="85" t="s">
        <v>94</v>
      </c>
      <c r="H7" s="84" t="s">
        <v>95</v>
      </c>
      <c r="I7" s="83" t="s">
        <v>96</v>
      </c>
      <c r="J7" s="84" t="s">
        <v>97</v>
      </c>
      <c r="K7" s="85" t="s">
        <v>98</v>
      </c>
      <c r="L7" s="84" t="s">
        <v>99</v>
      </c>
      <c r="M7" s="44" t="s">
        <v>100</v>
      </c>
      <c r="N7" s="42"/>
      <c r="O7" s="42"/>
      <c r="P7" s="45"/>
      <c r="Q7" s="46"/>
      <c r="R7" s="46"/>
    </row>
    <row r="8" spans="1:18" ht="15.75" customHeight="1">
      <c r="B8" s="86" t="s">
        <v>101</v>
      </c>
      <c r="C8" s="87" t="s">
        <v>102</v>
      </c>
      <c r="D8" s="88" t="s">
        <v>103</v>
      </c>
      <c r="E8" s="89" t="s">
        <v>104</v>
      </c>
      <c r="F8" s="90" t="s">
        <v>105</v>
      </c>
      <c r="G8" s="91" t="s">
        <v>104</v>
      </c>
      <c r="H8" s="90" t="s">
        <v>104</v>
      </c>
      <c r="I8" s="89" t="s">
        <v>105</v>
      </c>
      <c r="J8" s="90" t="s">
        <v>105</v>
      </c>
      <c r="K8" s="91" t="s">
        <v>103</v>
      </c>
      <c r="L8" s="90" t="s">
        <v>103</v>
      </c>
      <c r="M8" s="47" t="s">
        <v>106</v>
      </c>
      <c r="N8" s="42"/>
      <c r="O8" s="42"/>
      <c r="P8" s="48" t="s">
        <v>107</v>
      </c>
      <c r="Q8" s="49"/>
      <c r="R8" s="49"/>
    </row>
    <row r="9" spans="1:18" ht="5.25" customHeight="1">
      <c r="B9" s="50"/>
      <c r="C9" s="50"/>
      <c r="D9" s="51"/>
      <c r="E9" s="52"/>
      <c r="F9" s="52"/>
      <c r="G9" s="53"/>
      <c r="H9" s="52"/>
      <c r="I9" s="52"/>
      <c r="J9" s="52"/>
      <c r="K9" s="53"/>
      <c r="L9" s="52"/>
      <c r="M9" s="53"/>
      <c r="N9" s="54"/>
      <c r="O9" s="54"/>
      <c r="P9" s="55"/>
      <c r="Q9" s="55"/>
      <c r="R9" s="55"/>
    </row>
    <row r="10" spans="1:18" ht="15.75">
      <c r="B10" s="56" t="s">
        <v>151</v>
      </c>
      <c r="C10" s="57" t="s">
        <v>108</v>
      </c>
      <c r="D10" s="58">
        <v>2</v>
      </c>
      <c r="E10" s="58"/>
      <c r="F10" s="58">
        <v>30</v>
      </c>
      <c r="G10" s="58"/>
      <c r="H10" s="58"/>
      <c r="I10" s="58"/>
      <c r="J10" s="58">
        <v>30</v>
      </c>
      <c r="K10" s="58"/>
      <c r="L10" s="58"/>
      <c r="M10" s="59">
        <f>SUM(D10:L10)</f>
        <v>62</v>
      </c>
      <c r="N10" s="60"/>
      <c r="O10" s="61"/>
      <c r="P10" s="62"/>
      <c r="Q10" s="63"/>
      <c r="R10" s="63"/>
    </row>
    <row r="11" spans="1:18" ht="15.75">
      <c r="B11" s="64" t="s">
        <v>441</v>
      </c>
      <c r="C11" s="57" t="s">
        <v>109</v>
      </c>
      <c r="D11" s="58">
        <v>0</v>
      </c>
      <c r="E11" s="58"/>
      <c r="F11" s="58">
        <v>30</v>
      </c>
      <c r="G11" s="58"/>
      <c r="H11" s="58"/>
      <c r="I11" s="58"/>
      <c r="J11" s="58">
        <v>30</v>
      </c>
      <c r="K11" s="58"/>
      <c r="L11" s="58"/>
      <c r="M11" s="59">
        <f>SUM(D11:L11)</f>
        <v>60</v>
      </c>
      <c r="N11" s="65" t="s">
        <v>180</v>
      </c>
      <c r="O11" s="66" t="s">
        <v>112</v>
      </c>
      <c r="P11" s="67"/>
      <c r="Q11" s="63"/>
      <c r="R11" s="63"/>
    </row>
    <row r="12" spans="1:18" ht="15.75">
      <c r="B12" s="68" t="s">
        <v>440</v>
      </c>
      <c r="C12" s="92" t="s">
        <v>110</v>
      </c>
      <c r="D12" s="93">
        <v>0</v>
      </c>
      <c r="E12" s="93"/>
      <c r="F12" s="93">
        <v>30</v>
      </c>
      <c r="G12" s="93"/>
      <c r="H12" s="93"/>
      <c r="I12" s="93"/>
      <c r="J12" s="93">
        <v>30</v>
      </c>
      <c r="K12" s="93"/>
      <c r="L12" s="93"/>
      <c r="M12" s="101">
        <f>SUM(D12:L12)</f>
        <v>60</v>
      </c>
      <c r="N12" s="69" t="s">
        <v>179</v>
      </c>
      <c r="O12" s="66" t="s">
        <v>112</v>
      </c>
      <c r="P12" s="70" t="s">
        <v>112</v>
      </c>
      <c r="Q12" s="63"/>
      <c r="R12" s="63"/>
    </row>
    <row r="13" spans="1:18" ht="5.25" customHeight="1">
      <c r="B13" s="71"/>
      <c r="C13" s="72"/>
      <c r="D13" s="72"/>
      <c r="E13" s="72"/>
      <c r="F13" s="72"/>
      <c r="G13" s="72"/>
      <c r="H13" s="72"/>
      <c r="I13" s="72"/>
      <c r="J13" s="72"/>
      <c r="K13" s="72"/>
      <c r="L13" s="72"/>
      <c r="M13" s="72"/>
      <c r="N13" s="73"/>
      <c r="O13" s="73"/>
      <c r="P13" s="41"/>
      <c r="Q13" s="41"/>
      <c r="R13" s="41"/>
    </row>
    <row r="14" spans="1:18" ht="15.75">
      <c r="A14"/>
      <c r="B14" s="56" t="s">
        <v>151</v>
      </c>
      <c r="C14" s="57" t="s">
        <v>108</v>
      </c>
      <c r="D14" s="58"/>
      <c r="E14" s="58"/>
      <c r="F14" s="58">
        <v>30</v>
      </c>
      <c r="G14" s="58"/>
      <c r="H14" s="58"/>
      <c r="I14" s="58"/>
      <c r="J14" s="58">
        <v>30</v>
      </c>
      <c r="K14" s="58">
        <v>10.8</v>
      </c>
      <c r="L14" s="58"/>
      <c r="M14" s="59">
        <f>SUM(D14:L14)</f>
        <v>70.8</v>
      </c>
      <c r="N14" s="60"/>
      <c r="O14" s="61" t="s">
        <v>112</v>
      </c>
      <c r="P14" s="62"/>
      <c r="Q14"/>
      <c r="R14" s="63"/>
    </row>
    <row r="15" spans="1:18" ht="15.75">
      <c r="A15"/>
      <c r="B15" s="64" t="s">
        <v>442</v>
      </c>
      <c r="C15" s="57" t="s">
        <v>109</v>
      </c>
      <c r="D15" s="58"/>
      <c r="E15" s="58"/>
      <c r="F15" s="58">
        <v>30</v>
      </c>
      <c r="G15" s="58"/>
      <c r="H15" s="58"/>
      <c r="I15" s="58"/>
      <c r="J15" s="58">
        <v>30</v>
      </c>
      <c r="K15" s="58">
        <v>10.8</v>
      </c>
      <c r="L15" s="58"/>
      <c r="M15" s="59">
        <f>SUM(D15:L15)</f>
        <v>70.8</v>
      </c>
      <c r="N15" s="65"/>
      <c r="O15" s="66" t="s">
        <v>112</v>
      </c>
      <c r="P15" s="67"/>
      <c r="Q15"/>
      <c r="R15" s="63"/>
    </row>
    <row r="16" spans="1:18" ht="15.75">
      <c r="A16"/>
      <c r="B16" s="68" t="s">
        <v>440</v>
      </c>
      <c r="C16" s="92" t="s">
        <v>110</v>
      </c>
      <c r="D16" s="93"/>
      <c r="E16" s="93"/>
      <c r="F16" s="93">
        <v>30</v>
      </c>
      <c r="G16" s="93"/>
      <c r="H16" s="93"/>
      <c r="I16" s="93"/>
      <c r="J16" s="93">
        <v>30</v>
      </c>
      <c r="K16" s="93">
        <v>10.8</v>
      </c>
      <c r="L16" s="93"/>
      <c r="M16" s="101">
        <f>SUM(D16:L16)</f>
        <v>70.8</v>
      </c>
      <c r="N16" s="69" t="s">
        <v>112</v>
      </c>
      <c r="O16" s="66" t="s">
        <v>112</v>
      </c>
      <c r="P16" s="70" t="s">
        <v>112</v>
      </c>
      <c r="Q16"/>
      <c r="R16" s="63"/>
    </row>
    <row r="17" spans="1:18" ht="5.25" customHeight="1">
      <c r="A17"/>
      <c r="B17"/>
      <c r="C17"/>
      <c r="D17"/>
      <c r="E17"/>
      <c r="F17"/>
      <c r="G17"/>
      <c r="H17"/>
      <c r="I17"/>
      <c r="J17"/>
      <c r="K17"/>
      <c r="L17"/>
      <c r="M17"/>
      <c r="N17"/>
      <c r="O17"/>
      <c r="P17"/>
      <c r="Q17"/>
      <c r="R17" s="41"/>
    </row>
    <row r="18" spans="1:18" ht="15.75">
      <c r="B18" s="56" t="s">
        <v>149</v>
      </c>
      <c r="C18" s="57" t="s">
        <v>108</v>
      </c>
      <c r="D18" s="58"/>
      <c r="E18" s="58"/>
      <c r="F18" s="58">
        <v>27.12</v>
      </c>
      <c r="G18" s="58"/>
      <c r="H18" s="58"/>
      <c r="I18" s="58"/>
      <c r="J18" s="58">
        <v>26.1</v>
      </c>
      <c r="K18" s="58"/>
      <c r="L18" s="58"/>
      <c r="M18" s="59">
        <f>SUM(D18:L18)</f>
        <v>53.22</v>
      </c>
      <c r="N18" s="60"/>
      <c r="O18" s="61"/>
      <c r="P18" s="62"/>
      <c r="Q18" s="63"/>
      <c r="R18" s="63"/>
    </row>
    <row r="19" spans="1:18" ht="15.75">
      <c r="B19" s="64" t="s">
        <v>444</v>
      </c>
      <c r="C19" s="57" t="s">
        <v>109</v>
      </c>
      <c r="D19" s="58"/>
      <c r="E19" s="58"/>
      <c r="F19" s="58">
        <v>27.12</v>
      </c>
      <c r="G19" s="58"/>
      <c r="H19" s="58"/>
      <c r="I19" s="58"/>
      <c r="J19" s="58">
        <v>22.05</v>
      </c>
      <c r="K19" s="58"/>
      <c r="L19" s="58"/>
      <c r="M19" s="59">
        <f>SUM(D19:L19)</f>
        <v>49.17</v>
      </c>
      <c r="N19" s="65" t="s">
        <v>180</v>
      </c>
      <c r="O19" s="65"/>
      <c r="P19" s="67"/>
      <c r="Q19" s="63"/>
      <c r="R19" s="63"/>
    </row>
    <row r="20" spans="1:18" ht="15.75">
      <c r="B20" s="68" t="s">
        <v>440</v>
      </c>
      <c r="C20" s="92" t="s">
        <v>110</v>
      </c>
      <c r="D20" s="93"/>
      <c r="E20" s="93"/>
      <c r="F20" s="93">
        <v>27.12</v>
      </c>
      <c r="G20" s="93"/>
      <c r="H20" s="93"/>
      <c r="I20" s="93"/>
      <c r="J20" s="93">
        <v>22.05</v>
      </c>
      <c r="K20" s="93"/>
      <c r="L20" s="93"/>
      <c r="M20" s="101">
        <f>SUM(D20:L20)</f>
        <v>49.17</v>
      </c>
      <c r="N20" s="69" t="s">
        <v>179</v>
      </c>
      <c r="O20" s="66"/>
      <c r="P20" s="70" t="s">
        <v>112</v>
      </c>
      <c r="Q20" s="63"/>
      <c r="R20"/>
    </row>
    <row r="21" spans="1:18" ht="5.25" customHeight="1">
      <c r="B21" s="71"/>
      <c r="C21" s="72"/>
      <c r="D21" s="72"/>
      <c r="E21" s="72"/>
      <c r="F21" s="72"/>
      <c r="G21" s="72"/>
      <c r="H21" s="72"/>
      <c r="I21" s="72"/>
      <c r="J21" s="72"/>
      <c r="K21" s="72"/>
      <c r="L21" s="72"/>
      <c r="M21" s="72"/>
      <c r="N21" s="73"/>
      <c r="O21" s="73"/>
      <c r="P21" s="41"/>
      <c r="Q21" s="41"/>
      <c r="R21" s="41"/>
    </row>
    <row r="22" spans="1:18" ht="15.75">
      <c r="B22" s="56" t="s">
        <v>535</v>
      </c>
      <c r="C22" s="57" t="s">
        <v>108</v>
      </c>
      <c r="D22" s="58"/>
      <c r="E22" s="58"/>
      <c r="F22" s="58">
        <v>11.52</v>
      </c>
      <c r="G22" s="58"/>
      <c r="H22" s="58"/>
      <c r="I22" s="58"/>
      <c r="J22" s="58">
        <v>30</v>
      </c>
      <c r="K22" s="58"/>
      <c r="L22" s="58"/>
      <c r="M22" s="59">
        <f>SUM(D22:L22)</f>
        <v>41.519999999999996</v>
      </c>
      <c r="N22" s="60"/>
      <c r="O22" s="61" t="s">
        <v>112</v>
      </c>
      <c r="P22" s="62"/>
      <c r="R22" s="63"/>
    </row>
    <row r="23" spans="1:18" ht="15.75">
      <c r="B23" s="64" t="s">
        <v>443</v>
      </c>
      <c r="C23" s="57" t="s">
        <v>109</v>
      </c>
      <c r="D23" s="58"/>
      <c r="E23" s="58"/>
      <c r="F23" s="58">
        <v>11.52</v>
      </c>
      <c r="G23" s="58"/>
      <c r="H23" s="58"/>
      <c r="I23" s="58"/>
      <c r="J23" s="58">
        <v>30</v>
      </c>
      <c r="K23" s="58"/>
      <c r="L23" s="58"/>
      <c r="M23" s="59">
        <f>SUM(D23:L23)</f>
        <v>41.519999999999996</v>
      </c>
      <c r="N23" s="65"/>
      <c r="O23" s="66" t="s">
        <v>112</v>
      </c>
      <c r="P23" s="67"/>
      <c r="R23" s="63"/>
    </row>
    <row r="24" spans="1:18" ht="15.75">
      <c r="B24" s="68" t="s">
        <v>440</v>
      </c>
      <c r="C24" s="92" t="s">
        <v>110</v>
      </c>
      <c r="D24" s="93"/>
      <c r="E24" s="93"/>
      <c r="F24" s="93">
        <v>11.52</v>
      </c>
      <c r="G24" s="93"/>
      <c r="H24" s="93"/>
      <c r="I24" s="93"/>
      <c r="J24" s="93">
        <v>30</v>
      </c>
      <c r="K24" s="93"/>
      <c r="L24" s="93"/>
      <c r="M24" s="101">
        <f>SUM(D24:L24)</f>
        <v>41.519999999999996</v>
      </c>
      <c r="N24" s="69"/>
      <c r="O24" s="66"/>
      <c r="P24" s="70" t="s">
        <v>112</v>
      </c>
      <c r="R24" s="63"/>
    </row>
    <row r="25" spans="1:18" ht="5.25" customHeight="1"/>
    <row r="26" spans="1:18" ht="15.75">
      <c r="B26" s="56" t="s">
        <v>149</v>
      </c>
      <c r="C26" s="57" t="s">
        <v>108</v>
      </c>
      <c r="D26" s="58"/>
      <c r="E26" s="58"/>
      <c r="F26" s="58">
        <v>30</v>
      </c>
      <c r="G26" s="58"/>
      <c r="H26" s="58"/>
      <c r="I26" s="58"/>
      <c r="J26" s="58">
        <v>15.6</v>
      </c>
      <c r="K26" s="58"/>
      <c r="L26" s="58"/>
      <c r="M26" s="59">
        <f>SUM(D26:L26)</f>
        <v>45.6</v>
      </c>
      <c r="N26" s="60"/>
      <c r="O26" s="61" t="s">
        <v>112</v>
      </c>
      <c r="P26" s="62"/>
      <c r="Q26" s="63"/>
      <c r="R26" s="63"/>
    </row>
    <row r="27" spans="1:18" ht="15.75">
      <c r="B27" s="116" t="s">
        <v>445</v>
      </c>
      <c r="C27" s="57" t="s">
        <v>109</v>
      </c>
      <c r="D27" s="58"/>
      <c r="E27" s="58"/>
      <c r="F27" s="58">
        <v>30</v>
      </c>
      <c r="G27" s="58"/>
      <c r="H27" s="58"/>
      <c r="I27" s="58"/>
      <c r="J27" s="58">
        <v>15.6</v>
      </c>
      <c r="K27" s="58"/>
      <c r="L27" s="58"/>
      <c r="M27" s="59">
        <f>SUM(D27:L27)</f>
        <v>45.6</v>
      </c>
      <c r="N27" s="65"/>
      <c r="O27" s="66" t="s">
        <v>112</v>
      </c>
      <c r="P27" s="67"/>
      <c r="Q27" s="63"/>
      <c r="R27" s="63"/>
    </row>
    <row r="28" spans="1:18" ht="15.75">
      <c r="B28" s="68" t="s">
        <v>440</v>
      </c>
      <c r="C28" s="92" t="s">
        <v>110</v>
      </c>
      <c r="D28" s="93"/>
      <c r="E28" s="93"/>
      <c r="F28" s="93">
        <v>30</v>
      </c>
      <c r="G28" s="93"/>
      <c r="H28" s="93"/>
      <c r="I28" s="93"/>
      <c r="J28" s="93">
        <v>15.6</v>
      </c>
      <c r="K28" s="93"/>
      <c r="L28" s="93"/>
      <c r="M28" s="101">
        <f>SUM(D28:L28)</f>
        <v>45.6</v>
      </c>
      <c r="N28" s="69"/>
      <c r="O28" s="66"/>
      <c r="P28" s="70" t="s">
        <v>112</v>
      </c>
      <c r="Q28" s="63"/>
      <c r="R28" s="63"/>
    </row>
    <row r="29" spans="1:18" ht="5.25" customHeight="1">
      <c r="B29" s="71"/>
      <c r="C29" s="72"/>
      <c r="D29" s="72"/>
      <c r="E29" s="72"/>
      <c r="F29" s="72"/>
      <c r="G29" s="72"/>
      <c r="H29" s="72"/>
      <c r="I29" s="72"/>
      <c r="J29" s="72"/>
      <c r="K29" s="72"/>
      <c r="L29" s="72"/>
      <c r="M29" s="72"/>
      <c r="N29" s="73"/>
      <c r="O29" s="73"/>
      <c r="P29" s="41"/>
      <c r="Q29" s="41"/>
      <c r="R29" s="41"/>
    </row>
    <row r="30" spans="1:18" ht="15.75">
      <c r="B30" s="56" t="s">
        <v>535</v>
      </c>
      <c r="C30" s="57" t="s">
        <v>108</v>
      </c>
      <c r="D30" s="58"/>
      <c r="E30" s="58"/>
      <c r="F30" s="58">
        <v>30</v>
      </c>
      <c r="G30" s="58"/>
      <c r="H30" s="58"/>
      <c r="I30" s="58"/>
      <c r="J30" s="58">
        <v>7.65</v>
      </c>
      <c r="K30" s="58">
        <v>12</v>
      </c>
      <c r="L30" s="58"/>
      <c r="M30" s="59">
        <f>SUM(D30:L30)</f>
        <v>49.65</v>
      </c>
      <c r="N30" s="60"/>
      <c r="O30" s="61" t="s">
        <v>112</v>
      </c>
      <c r="P30" s="62"/>
      <c r="R30" s="63"/>
    </row>
    <row r="31" spans="1:18" ht="15.75">
      <c r="B31" s="64" t="s">
        <v>446</v>
      </c>
      <c r="C31" s="57" t="s">
        <v>109</v>
      </c>
      <c r="D31" s="58"/>
      <c r="E31" s="58"/>
      <c r="F31" s="58">
        <v>30</v>
      </c>
      <c r="G31" s="58"/>
      <c r="H31" s="58"/>
      <c r="I31" s="58"/>
      <c r="J31" s="58">
        <v>7.65</v>
      </c>
      <c r="K31" s="58">
        <v>12</v>
      </c>
      <c r="L31" s="58"/>
      <c r="M31" s="59">
        <f>SUM(D31:L31)</f>
        <v>49.65</v>
      </c>
      <c r="N31" s="65"/>
      <c r="O31" s="66" t="s">
        <v>112</v>
      </c>
      <c r="P31" s="67"/>
      <c r="R31" s="63"/>
    </row>
    <row r="32" spans="1:18" ht="15.75">
      <c r="B32" s="68" t="s">
        <v>440</v>
      </c>
      <c r="C32" s="92" t="s">
        <v>110</v>
      </c>
      <c r="D32" s="93"/>
      <c r="E32" s="93"/>
      <c r="F32" s="93">
        <v>30</v>
      </c>
      <c r="G32" s="93"/>
      <c r="H32" s="93"/>
      <c r="I32" s="93"/>
      <c r="J32" s="93">
        <v>7.65</v>
      </c>
      <c r="K32" s="93">
        <v>12</v>
      </c>
      <c r="L32" s="93"/>
      <c r="M32" s="101">
        <f>SUM(D32:L32)</f>
        <v>49.65</v>
      </c>
      <c r="N32" s="69" t="s">
        <v>112</v>
      </c>
      <c r="O32" s="66" t="s">
        <v>112</v>
      </c>
      <c r="P32" s="70" t="s">
        <v>112</v>
      </c>
      <c r="R32" s="63"/>
    </row>
    <row r="33" spans="2:18" ht="5.25" customHeight="1"/>
    <row r="34" spans="2:18" ht="15.75">
      <c r="B34" s="56" t="s">
        <v>149</v>
      </c>
      <c r="C34" s="57" t="s">
        <v>108</v>
      </c>
      <c r="D34" s="58"/>
      <c r="E34" s="58"/>
      <c r="F34" s="58">
        <v>30</v>
      </c>
      <c r="G34" s="58"/>
      <c r="H34" s="58"/>
      <c r="I34" s="58"/>
      <c r="J34" s="58">
        <v>16.649999999999999</v>
      </c>
      <c r="K34" s="58"/>
      <c r="L34" s="58"/>
      <c r="M34" s="59">
        <f>SUM(D34:L34)</f>
        <v>46.65</v>
      </c>
      <c r="N34" s="60"/>
      <c r="O34" s="61" t="s">
        <v>112</v>
      </c>
      <c r="P34" s="62"/>
      <c r="Q34" s="63"/>
      <c r="R34" s="63"/>
    </row>
    <row r="35" spans="2:18" ht="15.75">
      <c r="B35" s="64" t="s">
        <v>447</v>
      </c>
      <c r="C35" s="57" t="s">
        <v>109</v>
      </c>
      <c r="D35" s="58"/>
      <c r="E35" s="58"/>
      <c r="F35" s="58">
        <v>30</v>
      </c>
      <c r="G35" s="58"/>
      <c r="H35" s="58"/>
      <c r="I35" s="58"/>
      <c r="J35" s="58">
        <v>16.649999999999999</v>
      </c>
      <c r="K35" s="58"/>
      <c r="L35" s="58"/>
      <c r="M35" s="59">
        <f>SUM(D35:L35)</f>
        <v>46.65</v>
      </c>
      <c r="N35" s="65"/>
      <c r="O35" s="66" t="s">
        <v>112</v>
      </c>
      <c r="P35" s="67"/>
      <c r="Q35" s="63"/>
      <c r="R35" s="63"/>
    </row>
    <row r="36" spans="2:18" ht="15.75">
      <c r="B36" s="68" t="s">
        <v>440</v>
      </c>
      <c r="C36" s="92" t="s">
        <v>110</v>
      </c>
      <c r="D36" s="93"/>
      <c r="E36" s="93"/>
      <c r="F36" s="93">
        <v>30</v>
      </c>
      <c r="G36" s="93"/>
      <c r="H36" s="93"/>
      <c r="I36" s="93"/>
      <c r="J36" s="93">
        <v>16.649999999999999</v>
      </c>
      <c r="K36" s="93"/>
      <c r="L36" s="93"/>
      <c r="M36" s="101">
        <f>SUM(D36:L36)</f>
        <v>46.65</v>
      </c>
      <c r="N36" s="69"/>
      <c r="O36" s="66"/>
      <c r="P36" s="70" t="s">
        <v>112</v>
      </c>
      <c r="Q36" s="63"/>
      <c r="R36" s="63"/>
    </row>
    <row r="37" spans="2:18" ht="5.25" customHeight="1">
      <c r="B37" s="71"/>
      <c r="C37" s="72"/>
      <c r="D37" s="72"/>
      <c r="E37" s="72"/>
      <c r="F37" s="72"/>
      <c r="G37" s="72"/>
      <c r="H37" s="72"/>
      <c r="I37" s="72"/>
      <c r="J37" s="72"/>
      <c r="K37" s="72"/>
      <c r="L37" s="72"/>
      <c r="M37" s="72"/>
      <c r="N37" s="73"/>
      <c r="O37" s="73"/>
      <c r="P37" s="41"/>
      <c r="Q37" s="41"/>
      <c r="R37" s="41"/>
    </row>
    <row r="38" spans="2:18" ht="15.75">
      <c r="B38" s="56" t="s">
        <v>149</v>
      </c>
      <c r="C38" s="57" t="s">
        <v>108</v>
      </c>
      <c r="D38" s="58"/>
      <c r="E38" s="58"/>
      <c r="F38" s="58">
        <v>15</v>
      </c>
      <c r="G38" s="58"/>
      <c r="H38" s="58"/>
      <c r="I38" s="58"/>
      <c r="J38" s="58">
        <v>24.3</v>
      </c>
      <c r="K38" s="58">
        <v>14.4</v>
      </c>
      <c r="L38" s="58"/>
      <c r="M38" s="59">
        <f>SUM(D38:L38)</f>
        <v>53.699999999999996</v>
      </c>
      <c r="N38" s="60"/>
      <c r="O38" s="61" t="s">
        <v>112</v>
      </c>
      <c r="P38" s="62"/>
      <c r="R38" s="63"/>
    </row>
    <row r="39" spans="2:18" ht="15.75">
      <c r="B39" s="64" t="s">
        <v>448</v>
      </c>
      <c r="C39" s="57" t="s">
        <v>109</v>
      </c>
      <c r="D39" s="58"/>
      <c r="E39" s="58"/>
      <c r="F39" s="58">
        <v>15</v>
      </c>
      <c r="G39" s="58"/>
      <c r="H39" s="58"/>
      <c r="I39" s="58"/>
      <c r="J39" s="58">
        <v>24.3</v>
      </c>
      <c r="K39" s="58">
        <v>14.4</v>
      </c>
      <c r="L39" s="58"/>
      <c r="M39" s="59">
        <f>SUM(D39:L39)</f>
        <v>53.699999999999996</v>
      </c>
      <c r="N39" s="65"/>
      <c r="O39" s="66" t="s">
        <v>112</v>
      </c>
      <c r="P39" s="67"/>
      <c r="R39" s="63"/>
    </row>
    <row r="40" spans="2:18" ht="15.75">
      <c r="B40" s="68" t="s">
        <v>440</v>
      </c>
      <c r="C40" s="92" t="s">
        <v>110</v>
      </c>
      <c r="D40" s="93"/>
      <c r="E40" s="93"/>
      <c r="F40" s="93">
        <v>15</v>
      </c>
      <c r="G40" s="93"/>
      <c r="H40" s="93"/>
      <c r="I40" s="93"/>
      <c r="J40" s="93">
        <v>24.3</v>
      </c>
      <c r="K40" s="93">
        <v>14.4</v>
      </c>
      <c r="L40" s="93"/>
      <c r="M40" s="101">
        <f>SUM(D40:L40)</f>
        <v>53.699999999999996</v>
      </c>
      <c r="N40" s="69"/>
      <c r="O40" s="66"/>
      <c r="P40" s="70" t="s">
        <v>112</v>
      </c>
      <c r="R40" s="63"/>
    </row>
    <row r="41" spans="2:18" ht="5.25" customHeight="1"/>
    <row r="42" spans="2:18" ht="15.75">
      <c r="B42" s="56" t="s">
        <v>151</v>
      </c>
      <c r="C42" s="57" t="s">
        <v>108</v>
      </c>
      <c r="D42" s="58"/>
      <c r="E42" s="58"/>
      <c r="F42" s="58">
        <v>28.65</v>
      </c>
      <c r="G42" s="58"/>
      <c r="H42" s="58"/>
      <c r="I42" s="58"/>
      <c r="J42" s="58">
        <v>30</v>
      </c>
      <c r="K42" s="58"/>
      <c r="L42" s="58"/>
      <c r="M42" s="59">
        <f>SUM(D42:L42)</f>
        <v>58.65</v>
      </c>
      <c r="N42" s="60"/>
      <c r="O42" s="61" t="s">
        <v>112</v>
      </c>
      <c r="P42" s="62"/>
    </row>
    <row r="43" spans="2:18" ht="15.75">
      <c r="B43" s="64" t="s">
        <v>449</v>
      </c>
      <c r="C43" s="57" t="s">
        <v>109</v>
      </c>
      <c r="D43" s="58"/>
      <c r="E43" s="58"/>
      <c r="F43" s="58">
        <v>30</v>
      </c>
      <c r="G43" s="58"/>
      <c r="H43" s="58"/>
      <c r="I43" s="58"/>
      <c r="J43" s="58">
        <v>30</v>
      </c>
      <c r="K43" s="58"/>
      <c r="L43" s="58"/>
      <c r="M43" s="59">
        <f>SUM(D43:L43)</f>
        <v>60</v>
      </c>
      <c r="N43" s="65" t="s">
        <v>180</v>
      </c>
      <c r="O43" s="66" t="s">
        <v>112</v>
      </c>
      <c r="P43" s="67"/>
    </row>
    <row r="44" spans="2:18" ht="15.75">
      <c r="B44" s="68" t="s">
        <v>440</v>
      </c>
      <c r="C44" s="92" t="s">
        <v>110</v>
      </c>
      <c r="D44" s="93"/>
      <c r="E44" s="93"/>
      <c r="F44" s="93">
        <v>30</v>
      </c>
      <c r="G44" s="93"/>
      <c r="H44" s="93"/>
      <c r="I44" s="93"/>
      <c r="J44" s="93">
        <v>30</v>
      </c>
      <c r="K44" s="93"/>
      <c r="L44" s="93"/>
      <c r="M44" s="101">
        <f>SUM(D44:L44)</f>
        <v>60</v>
      </c>
      <c r="N44" s="69" t="s">
        <v>179</v>
      </c>
      <c r="O44" s="66" t="s">
        <v>112</v>
      </c>
      <c r="P44" s="70" t="s">
        <v>112</v>
      </c>
    </row>
    <row r="45" spans="2:18" ht="5.25" customHeight="1"/>
    <row r="46" spans="2:18" ht="15.75">
      <c r="B46" s="56" t="s">
        <v>149</v>
      </c>
      <c r="C46" s="57" t="s">
        <v>108</v>
      </c>
      <c r="D46" s="58"/>
      <c r="E46" s="58"/>
      <c r="F46" s="58">
        <v>30</v>
      </c>
      <c r="G46" s="58"/>
      <c r="H46" s="58"/>
      <c r="I46" s="58"/>
      <c r="J46" s="58">
        <v>7.2</v>
      </c>
      <c r="K46" s="58"/>
      <c r="L46" s="58"/>
      <c r="M46" s="59">
        <f>SUM(D46:L46)</f>
        <v>37.200000000000003</v>
      </c>
      <c r="N46" s="60"/>
      <c r="O46" s="61" t="s">
        <v>112</v>
      </c>
      <c r="P46" s="62"/>
      <c r="Q46" s="63"/>
      <c r="R46" s="63"/>
    </row>
    <row r="47" spans="2:18" ht="15.75">
      <c r="B47" s="116" t="s">
        <v>554</v>
      </c>
      <c r="C47" s="57" t="s">
        <v>109</v>
      </c>
      <c r="D47" s="58"/>
      <c r="E47" s="58"/>
      <c r="F47" s="58">
        <v>30</v>
      </c>
      <c r="G47" s="58"/>
      <c r="H47" s="58"/>
      <c r="I47" s="58"/>
      <c r="J47" s="58">
        <v>7.2</v>
      </c>
      <c r="K47" s="58"/>
      <c r="L47" s="58"/>
      <c r="M47" s="59">
        <f>SUM(D47:L47)</f>
        <v>37.200000000000003</v>
      </c>
      <c r="N47" s="65"/>
      <c r="O47" s="66"/>
      <c r="P47" s="67"/>
      <c r="Q47" s="63"/>
      <c r="R47" s="63"/>
    </row>
    <row r="48" spans="2:18" ht="15.75">
      <c r="B48" s="68" t="s">
        <v>440</v>
      </c>
      <c r="C48" s="92" t="s">
        <v>110</v>
      </c>
      <c r="D48" s="93"/>
      <c r="E48" s="93"/>
      <c r="F48" s="93">
        <v>30</v>
      </c>
      <c r="G48" s="93"/>
      <c r="H48" s="93"/>
      <c r="I48" s="93"/>
      <c r="J48" s="93">
        <v>7.2</v>
      </c>
      <c r="K48" s="93"/>
      <c r="L48" s="93"/>
      <c r="M48" s="101">
        <f>SUM(D48:L48)</f>
        <v>37.200000000000003</v>
      </c>
      <c r="N48" s="69"/>
      <c r="O48" s="66"/>
      <c r="P48" s="70" t="s">
        <v>112</v>
      </c>
      <c r="Q48" s="63"/>
      <c r="R48" s="63"/>
    </row>
    <row r="49" spans="2:18" ht="5.25" customHeight="1">
      <c r="B49" s="71"/>
      <c r="C49" s="72"/>
      <c r="D49" s="72"/>
      <c r="E49" s="72"/>
      <c r="F49" s="72"/>
      <c r="G49" s="72"/>
      <c r="H49" s="72"/>
      <c r="I49" s="72"/>
      <c r="J49" s="72"/>
      <c r="K49" s="72"/>
      <c r="L49" s="72"/>
      <c r="M49" s="72"/>
      <c r="N49" s="73"/>
      <c r="O49" s="73"/>
      <c r="P49" s="41"/>
      <c r="Q49" s="41"/>
      <c r="R49" s="41"/>
    </row>
    <row r="50" spans="2:18" ht="15.75">
      <c r="B50" s="56" t="s">
        <v>149</v>
      </c>
      <c r="C50" s="57" t="s">
        <v>108</v>
      </c>
      <c r="D50" s="58"/>
      <c r="E50" s="58"/>
      <c r="F50" s="58">
        <v>17.28</v>
      </c>
      <c r="G50" s="58"/>
      <c r="H50" s="58"/>
      <c r="I50" s="58"/>
      <c r="J50" s="58">
        <v>15</v>
      </c>
      <c r="K50" s="58"/>
      <c r="L50" s="58"/>
      <c r="M50" s="59">
        <f>SUM(D50:L50)</f>
        <v>32.28</v>
      </c>
      <c r="N50" s="60"/>
      <c r="O50" s="61" t="s">
        <v>112</v>
      </c>
      <c r="P50" s="62"/>
      <c r="R50" s="63"/>
    </row>
    <row r="51" spans="2:18" ht="15.75">
      <c r="B51" s="64" t="s">
        <v>555</v>
      </c>
      <c r="C51" s="57" t="s">
        <v>109</v>
      </c>
      <c r="D51" s="58"/>
      <c r="E51" s="58"/>
      <c r="F51" s="58">
        <v>17.28</v>
      </c>
      <c r="G51" s="58"/>
      <c r="H51" s="58"/>
      <c r="I51" s="58"/>
      <c r="J51" s="58">
        <v>15</v>
      </c>
      <c r="K51" s="58"/>
      <c r="L51" s="58"/>
      <c r="M51" s="59">
        <f>SUM(D51:L51)</f>
        <v>32.28</v>
      </c>
      <c r="N51" s="65"/>
      <c r="O51" s="66" t="s">
        <v>112</v>
      </c>
      <c r="P51" s="67"/>
      <c r="R51" s="63"/>
    </row>
    <row r="52" spans="2:18" ht="15.75">
      <c r="B52" s="68" t="s">
        <v>440</v>
      </c>
      <c r="C52" s="92" t="s">
        <v>110</v>
      </c>
      <c r="D52" s="93"/>
      <c r="E52" s="93"/>
      <c r="F52" s="93">
        <v>17.28</v>
      </c>
      <c r="G52" s="93"/>
      <c r="H52" s="93"/>
      <c r="I52" s="93"/>
      <c r="J52" s="93">
        <v>15</v>
      </c>
      <c r="K52" s="93"/>
      <c r="L52" s="93"/>
      <c r="M52" s="101">
        <f>SUM(D52:L52)</f>
        <v>32.28</v>
      </c>
      <c r="N52" s="69" t="s">
        <v>112</v>
      </c>
      <c r="O52" s="66" t="s">
        <v>112</v>
      </c>
      <c r="P52" s="70" t="s">
        <v>112</v>
      </c>
      <c r="R52" s="63"/>
    </row>
    <row r="53" spans="2:18" ht="5.25" customHeight="1"/>
    <row r="54" spans="2:18" ht="15.75">
      <c r="B54" s="56" t="s">
        <v>149</v>
      </c>
      <c r="C54" s="57" t="s">
        <v>108</v>
      </c>
      <c r="D54" s="58"/>
      <c r="E54" s="58"/>
      <c r="F54" s="58">
        <v>30</v>
      </c>
      <c r="G54" s="58"/>
      <c r="H54" s="58"/>
      <c r="I54" s="58"/>
      <c r="J54" s="58">
        <v>1.2</v>
      </c>
      <c r="K54" s="58"/>
      <c r="L54" s="58"/>
      <c r="M54" s="59">
        <f>SUM(D54:L54)</f>
        <v>31.2</v>
      </c>
      <c r="N54" s="60"/>
      <c r="O54" s="61" t="s">
        <v>112</v>
      </c>
      <c r="P54" s="62"/>
      <c r="Q54" s="63"/>
      <c r="R54" s="63"/>
    </row>
    <row r="55" spans="2:18" ht="15.75">
      <c r="B55" s="64" t="s">
        <v>556</v>
      </c>
      <c r="C55" s="57" t="s">
        <v>109</v>
      </c>
      <c r="D55" s="58"/>
      <c r="E55" s="58"/>
      <c r="F55" s="58">
        <v>30</v>
      </c>
      <c r="G55" s="58"/>
      <c r="H55" s="58"/>
      <c r="I55" s="58"/>
      <c r="J55" s="58">
        <v>1.2</v>
      </c>
      <c r="K55" s="58"/>
      <c r="L55" s="58"/>
      <c r="M55" s="59">
        <f>SUM(D55:L55)</f>
        <v>31.2</v>
      </c>
      <c r="N55" s="65"/>
      <c r="O55" s="66" t="s">
        <v>112</v>
      </c>
      <c r="P55" s="67"/>
      <c r="Q55" s="63"/>
      <c r="R55" s="63"/>
    </row>
    <row r="56" spans="2:18" ht="15.75">
      <c r="B56" s="68" t="s">
        <v>440</v>
      </c>
      <c r="C56" s="92" t="s">
        <v>110</v>
      </c>
      <c r="D56" s="93"/>
      <c r="E56" s="93"/>
      <c r="F56" s="93">
        <v>30</v>
      </c>
      <c r="G56" s="93"/>
      <c r="H56" s="93"/>
      <c r="I56" s="93"/>
      <c r="J56" s="93">
        <v>1.2</v>
      </c>
      <c r="K56" s="93"/>
      <c r="L56" s="93"/>
      <c r="M56" s="101">
        <f>SUM(D56:L56)</f>
        <v>31.2</v>
      </c>
      <c r="N56" s="69"/>
      <c r="O56" s="66"/>
      <c r="P56" s="70" t="s">
        <v>112</v>
      </c>
      <c r="Q56" s="63"/>
      <c r="R56" s="63"/>
    </row>
    <row r="57" spans="2:18" ht="5.25" customHeight="1">
      <c r="B57" s="71"/>
      <c r="C57" s="72"/>
      <c r="D57" s="72"/>
      <c r="E57" s="72"/>
      <c r="F57" s="72"/>
      <c r="G57" s="72"/>
      <c r="H57" s="72"/>
      <c r="I57" s="72"/>
      <c r="J57" s="72"/>
      <c r="K57" s="72"/>
      <c r="L57" s="72"/>
      <c r="M57" s="72"/>
      <c r="N57" s="73"/>
      <c r="O57" s="73"/>
      <c r="P57" s="41"/>
      <c r="Q57" s="41"/>
      <c r="R57" s="41"/>
    </row>
    <row r="58" spans="2:18" ht="15.75">
      <c r="B58" s="56" t="s">
        <v>149</v>
      </c>
      <c r="C58" s="57" t="s">
        <v>108</v>
      </c>
      <c r="D58" s="58"/>
      <c r="E58" s="58"/>
      <c r="F58" s="58">
        <v>30</v>
      </c>
      <c r="G58" s="58"/>
      <c r="H58" s="58"/>
      <c r="I58" s="58"/>
      <c r="J58" s="58"/>
      <c r="K58" s="58"/>
      <c r="L58" s="58"/>
      <c r="M58" s="59">
        <f>SUM(D58:L58)</f>
        <v>30</v>
      </c>
      <c r="N58" s="60"/>
      <c r="O58" s="61" t="s">
        <v>112</v>
      </c>
      <c r="P58" s="62"/>
      <c r="R58" s="63"/>
    </row>
    <row r="59" spans="2:18" ht="15.75">
      <c r="B59" s="64" t="s">
        <v>557</v>
      </c>
      <c r="C59" s="57" t="s">
        <v>109</v>
      </c>
      <c r="D59" s="58"/>
      <c r="E59" s="58"/>
      <c r="F59" s="58">
        <v>30</v>
      </c>
      <c r="G59" s="58"/>
      <c r="H59" s="58"/>
      <c r="I59" s="58"/>
      <c r="J59" s="58"/>
      <c r="K59" s="58"/>
      <c r="L59" s="58"/>
      <c r="M59" s="59">
        <f>SUM(D59:L59)</f>
        <v>30</v>
      </c>
      <c r="N59" s="65"/>
      <c r="O59" s="66" t="s">
        <v>112</v>
      </c>
      <c r="P59" s="67"/>
      <c r="R59" s="63"/>
    </row>
    <row r="60" spans="2:18" ht="15.75">
      <c r="B60" s="68" t="s">
        <v>440</v>
      </c>
      <c r="C60" s="92" t="s">
        <v>110</v>
      </c>
      <c r="D60" s="93"/>
      <c r="E60" s="93"/>
      <c r="F60" s="93">
        <v>30</v>
      </c>
      <c r="G60" s="93"/>
      <c r="H60" s="93"/>
      <c r="I60" s="93"/>
      <c r="J60" s="93"/>
      <c r="K60" s="93"/>
      <c r="L60" s="93"/>
      <c r="M60" s="101">
        <f>SUM(D60:L60)</f>
        <v>30</v>
      </c>
      <c r="N60" s="69"/>
      <c r="O60" s="66"/>
      <c r="P60" s="70" t="s">
        <v>112</v>
      </c>
      <c r="R60" s="63"/>
    </row>
    <row r="61" spans="2:18" ht="5.25" customHeight="1"/>
    <row r="62" spans="2:18" ht="15.75">
      <c r="B62" s="56" t="s">
        <v>539</v>
      </c>
      <c r="C62" s="57" t="s">
        <v>108</v>
      </c>
      <c r="D62" s="58"/>
      <c r="E62" s="58"/>
      <c r="F62" s="58">
        <v>30</v>
      </c>
      <c r="G62" s="58"/>
      <c r="H62" s="58"/>
      <c r="I62" s="58"/>
      <c r="J62" s="58">
        <v>2.1</v>
      </c>
      <c r="K62" s="58"/>
      <c r="L62" s="58"/>
      <c r="M62" s="59">
        <f>SUM(D62:L62)</f>
        <v>32.1</v>
      </c>
      <c r="N62" s="60"/>
      <c r="O62" s="61" t="s">
        <v>112</v>
      </c>
      <c r="P62" s="62"/>
    </row>
    <row r="63" spans="2:18" ht="15.75">
      <c r="B63" s="64" t="s">
        <v>558</v>
      </c>
      <c r="C63" s="57" t="s">
        <v>109</v>
      </c>
      <c r="D63" s="58"/>
      <c r="E63" s="58"/>
      <c r="F63" s="58">
        <v>21.6</v>
      </c>
      <c r="G63" s="58"/>
      <c r="H63" s="58"/>
      <c r="I63" s="58"/>
      <c r="J63" s="58">
        <v>1.5</v>
      </c>
      <c r="K63" s="58"/>
      <c r="L63" s="58"/>
      <c r="M63" s="59">
        <f>SUM(D63:L63)</f>
        <v>23.1</v>
      </c>
      <c r="N63" s="65" t="s">
        <v>180</v>
      </c>
      <c r="O63" s="66" t="s">
        <v>112</v>
      </c>
      <c r="P63" s="67"/>
    </row>
    <row r="64" spans="2:18" ht="15.75">
      <c r="B64" s="68" t="s">
        <v>440</v>
      </c>
      <c r="C64" s="92" t="s">
        <v>110</v>
      </c>
      <c r="D64" s="93"/>
      <c r="E64" s="93"/>
      <c r="F64" s="93">
        <v>21.6</v>
      </c>
      <c r="G64" s="93"/>
      <c r="H64" s="93"/>
      <c r="I64" s="93"/>
      <c r="J64" s="93">
        <v>1.5</v>
      </c>
      <c r="K64" s="93"/>
      <c r="L64" s="93"/>
      <c r="M64" s="101">
        <f>SUM(D64:L64)</f>
        <v>23.1</v>
      </c>
      <c r="N64" s="69" t="s">
        <v>179</v>
      </c>
      <c r="O64" s="66" t="s">
        <v>112</v>
      </c>
      <c r="P64" s="70" t="s">
        <v>112</v>
      </c>
    </row>
    <row r="66" spans="2:18" ht="15.75">
      <c r="B66" s="56" t="s">
        <v>146</v>
      </c>
      <c r="C66" s="57" t="s">
        <v>108</v>
      </c>
      <c r="D66" s="58"/>
      <c r="E66" s="58"/>
      <c r="F66" s="58">
        <v>30</v>
      </c>
      <c r="G66" s="58"/>
      <c r="H66" s="58"/>
      <c r="I66" s="58"/>
      <c r="J66" s="58">
        <v>30</v>
      </c>
      <c r="K66" s="58"/>
      <c r="L66" s="58"/>
      <c r="M66" s="59">
        <f>SUM(D66:L66)</f>
        <v>60</v>
      </c>
      <c r="N66" s="60"/>
      <c r="O66" s="61" t="s">
        <v>112</v>
      </c>
      <c r="P66" s="62"/>
      <c r="R66" s="63"/>
    </row>
    <row r="67" spans="2:18" ht="15.75">
      <c r="B67" s="64" t="s">
        <v>145</v>
      </c>
      <c r="C67" s="57" t="s">
        <v>109</v>
      </c>
      <c r="D67" s="58"/>
      <c r="E67" s="58"/>
      <c r="F67" s="58">
        <v>30</v>
      </c>
      <c r="G67" s="58"/>
      <c r="H67" s="58"/>
      <c r="I67" s="58"/>
      <c r="J67" s="58">
        <v>30</v>
      </c>
      <c r="K67" s="58"/>
      <c r="L67" s="58"/>
      <c r="M67" s="59">
        <f>SUM(D67:L67)</f>
        <v>60</v>
      </c>
      <c r="N67" s="65"/>
      <c r="O67" s="66" t="s">
        <v>112</v>
      </c>
      <c r="P67" s="67"/>
      <c r="R67" s="63"/>
    </row>
    <row r="68" spans="2:18" ht="15.75">
      <c r="B68" s="68" t="s">
        <v>493</v>
      </c>
      <c r="C68" s="92" t="s">
        <v>110</v>
      </c>
      <c r="D68" s="93"/>
      <c r="E68" s="93"/>
      <c r="F68" s="93">
        <v>30</v>
      </c>
      <c r="G68" s="93"/>
      <c r="H68" s="93"/>
      <c r="I68" s="93"/>
      <c r="J68" s="93">
        <v>30</v>
      </c>
      <c r="K68" s="93"/>
      <c r="L68" s="93"/>
      <c r="M68" s="101">
        <f>SUM(D68:L68)</f>
        <v>60</v>
      </c>
      <c r="N68" s="69" t="s">
        <v>112</v>
      </c>
      <c r="O68" s="66" t="s">
        <v>112</v>
      </c>
      <c r="P68" s="70" t="s">
        <v>112</v>
      </c>
      <c r="R68" s="63"/>
    </row>
    <row r="69" spans="2:18" ht="5.25" customHeight="1"/>
    <row r="70" spans="2:18" ht="15.75">
      <c r="B70" s="56" t="s">
        <v>151</v>
      </c>
      <c r="C70" s="57" t="s">
        <v>108</v>
      </c>
      <c r="D70" s="58"/>
      <c r="E70" s="58"/>
      <c r="F70" s="58">
        <v>30</v>
      </c>
      <c r="G70" s="58"/>
      <c r="H70" s="58"/>
      <c r="I70" s="58"/>
      <c r="J70" s="58">
        <v>30</v>
      </c>
      <c r="K70" s="58">
        <v>20</v>
      </c>
      <c r="L70" s="58"/>
      <c r="M70" s="59">
        <f>SUM(D70:L70)</f>
        <v>80</v>
      </c>
      <c r="N70" s="60"/>
      <c r="O70" s="61" t="s">
        <v>112</v>
      </c>
      <c r="P70" s="62"/>
      <c r="Q70" s="63"/>
      <c r="R70" s="63"/>
    </row>
    <row r="71" spans="2:18" ht="15.75">
      <c r="B71" s="64" t="s">
        <v>494</v>
      </c>
      <c r="C71" s="57" t="s">
        <v>109</v>
      </c>
      <c r="D71" s="58"/>
      <c r="E71" s="58"/>
      <c r="F71" s="58">
        <v>30</v>
      </c>
      <c r="G71" s="58"/>
      <c r="H71" s="58"/>
      <c r="I71" s="58"/>
      <c r="J71" s="58">
        <v>30</v>
      </c>
      <c r="K71" s="58">
        <v>20</v>
      </c>
      <c r="L71" s="58"/>
      <c r="M71" s="59">
        <f>SUM(D71:L71)</f>
        <v>80</v>
      </c>
      <c r="N71" s="65"/>
      <c r="O71" s="66" t="s">
        <v>112</v>
      </c>
      <c r="P71" s="67"/>
      <c r="Q71" s="63"/>
      <c r="R71" s="63"/>
    </row>
    <row r="72" spans="2:18" ht="15.75">
      <c r="B72" s="68" t="s">
        <v>493</v>
      </c>
      <c r="C72" s="92" t="s">
        <v>110</v>
      </c>
      <c r="D72" s="93"/>
      <c r="E72" s="93"/>
      <c r="F72" s="93">
        <v>30</v>
      </c>
      <c r="G72" s="93"/>
      <c r="H72" s="93"/>
      <c r="I72" s="93"/>
      <c r="J72" s="93">
        <v>30</v>
      </c>
      <c r="K72" s="93">
        <v>20</v>
      </c>
      <c r="L72" s="93"/>
      <c r="M72" s="101">
        <f>SUM(D72:L72)</f>
        <v>80</v>
      </c>
      <c r="N72" s="69"/>
      <c r="O72" s="66"/>
      <c r="P72" s="70" t="s">
        <v>112</v>
      </c>
      <c r="Q72" s="63"/>
      <c r="R72" s="63"/>
    </row>
    <row r="73" spans="2:18" ht="5.25" customHeight="1">
      <c r="B73" s="71"/>
      <c r="C73" s="72"/>
      <c r="D73" s="72"/>
      <c r="E73" s="72"/>
      <c r="F73" s="72"/>
      <c r="G73" s="72"/>
      <c r="H73" s="72"/>
      <c r="I73" s="72"/>
      <c r="J73" s="72"/>
      <c r="K73" s="72"/>
      <c r="L73" s="72"/>
      <c r="M73" s="72"/>
      <c r="N73" s="73"/>
      <c r="O73" s="73"/>
      <c r="P73" s="41"/>
      <c r="Q73" s="41"/>
      <c r="R73" s="41"/>
    </row>
    <row r="74" spans="2:18" ht="15.75">
      <c r="B74" s="56" t="s">
        <v>149</v>
      </c>
      <c r="C74" s="57" t="s">
        <v>108</v>
      </c>
      <c r="D74" s="58"/>
      <c r="E74" s="58"/>
      <c r="F74" s="58">
        <v>28.425000000000001</v>
      </c>
      <c r="G74" s="58"/>
      <c r="H74" s="58"/>
      <c r="I74" s="58"/>
      <c r="J74" s="58">
        <v>10.65</v>
      </c>
      <c r="K74" s="58">
        <v>8.4</v>
      </c>
      <c r="L74" s="58"/>
      <c r="M74" s="59">
        <f>SUM(D74:L74)</f>
        <v>47.475000000000001</v>
      </c>
      <c r="N74" s="60"/>
      <c r="O74" s="61" t="s">
        <v>112</v>
      </c>
      <c r="P74" s="62"/>
      <c r="R74" s="63"/>
    </row>
    <row r="75" spans="2:18" ht="15.75">
      <c r="B75" s="64" t="s">
        <v>495</v>
      </c>
      <c r="C75" s="57" t="s">
        <v>109</v>
      </c>
      <c r="D75" s="58"/>
      <c r="E75" s="58"/>
      <c r="F75" s="58">
        <v>28.425000000000001</v>
      </c>
      <c r="G75" s="58"/>
      <c r="H75" s="58"/>
      <c r="I75" s="58"/>
      <c r="J75" s="58">
        <v>10.65</v>
      </c>
      <c r="K75" s="58">
        <v>8.4</v>
      </c>
      <c r="L75" s="58"/>
      <c r="M75" s="59">
        <f>SUM(D75:L75)</f>
        <v>47.475000000000001</v>
      </c>
      <c r="N75" s="65"/>
      <c r="O75" s="66" t="s">
        <v>112</v>
      </c>
      <c r="P75" s="67"/>
      <c r="R75" s="63"/>
    </row>
    <row r="76" spans="2:18" ht="15.75">
      <c r="B76" s="68" t="s">
        <v>493</v>
      </c>
      <c r="C76" s="92" t="s">
        <v>110</v>
      </c>
      <c r="D76" s="93"/>
      <c r="E76" s="93"/>
      <c r="F76" s="93">
        <v>28.425000000000001</v>
      </c>
      <c r="G76" s="93"/>
      <c r="H76" s="93"/>
      <c r="I76" s="93"/>
      <c r="J76" s="93">
        <v>10.65</v>
      </c>
      <c r="K76" s="93">
        <v>8.4</v>
      </c>
      <c r="L76" s="93"/>
      <c r="M76" s="101">
        <f>SUM(D76:L76)</f>
        <v>47.475000000000001</v>
      </c>
      <c r="N76" s="69"/>
      <c r="O76" s="66"/>
      <c r="P76" s="70" t="s">
        <v>112</v>
      </c>
      <c r="R76" s="63"/>
    </row>
    <row r="77" spans="2:18" ht="5.25" customHeight="1"/>
    <row r="78" spans="2:18" ht="15.75">
      <c r="B78" s="56" t="s">
        <v>149</v>
      </c>
      <c r="C78" s="57" t="s">
        <v>108</v>
      </c>
      <c r="D78" s="58"/>
      <c r="E78" s="58"/>
      <c r="F78" s="58">
        <v>11.4</v>
      </c>
      <c r="G78" s="58"/>
      <c r="H78" s="58"/>
      <c r="I78" s="58"/>
      <c r="J78" s="58">
        <v>4.95</v>
      </c>
      <c r="K78" s="58">
        <v>19.2</v>
      </c>
      <c r="L78" s="58"/>
      <c r="M78" s="59">
        <f>SUM(D78:L78)</f>
        <v>35.549999999999997</v>
      </c>
      <c r="N78" s="60"/>
      <c r="O78" s="61" t="s">
        <v>112</v>
      </c>
      <c r="P78" s="62"/>
    </row>
    <row r="79" spans="2:18" ht="15.75">
      <c r="B79" s="64" t="s">
        <v>496</v>
      </c>
      <c r="C79" s="57" t="s">
        <v>109</v>
      </c>
      <c r="D79" s="58"/>
      <c r="E79" s="58"/>
      <c r="F79" s="58">
        <v>11.4</v>
      </c>
      <c r="G79" s="58"/>
      <c r="H79" s="58"/>
      <c r="I79" s="58"/>
      <c r="J79" s="58">
        <v>4.95</v>
      </c>
      <c r="K79" s="58">
        <v>19.2</v>
      </c>
      <c r="L79" s="58"/>
      <c r="M79" s="59">
        <f>SUM(D79:L79)</f>
        <v>35.549999999999997</v>
      </c>
      <c r="N79" s="65"/>
      <c r="O79" s="66" t="s">
        <v>112</v>
      </c>
      <c r="P79" s="67"/>
    </row>
    <row r="80" spans="2:18" ht="15.75">
      <c r="B80" s="68" t="s">
        <v>493</v>
      </c>
      <c r="C80" s="92" t="s">
        <v>110</v>
      </c>
      <c r="D80" s="93"/>
      <c r="E80" s="93"/>
      <c r="F80" s="93">
        <v>11.4</v>
      </c>
      <c r="G80" s="93"/>
      <c r="H80" s="93"/>
      <c r="I80" s="93"/>
      <c r="J80" s="93">
        <v>3.75</v>
      </c>
      <c r="K80" s="93">
        <v>19.2</v>
      </c>
      <c r="L80" s="93"/>
      <c r="M80" s="101">
        <f>SUM(D80:L80)</f>
        <v>34.35</v>
      </c>
      <c r="N80" s="69" t="s">
        <v>179</v>
      </c>
      <c r="O80" s="66" t="s">
        <v>180</v>
      </c>
      <c r="P80" s="70" t="s">
        <v>112</v>
      </c>
    </row>
    <row r="81" spans="2:16" ht="5.25" customHeight="1"/>
    <row r="82" spans="2:16" ht="15.75">
      <c r="B82" s="56" t="s">
        <v>149</v>
      </c>
      <c r="C82" s="57" t="s">
        <v>108</v>
      </c>
      <c r="D82" s="58"/>
      <c r="E82" s="58"/>
      <c r="F82" s="58">
        <v>30</v>
      </c>
      <c r="G82" s="58"/>
      <c r="H82" s="58"/>
      <c r="I82" s="58"/>
      <c r="J82" s="58">
        <v>5.0999999999999996</v>
      </c>
      <c r="K82" s="58">
        <v>6</v>
      </c>
      <c r="L82" s="58"/>
      <c r="M82" s="59">
        <f>SUM(D82:L82)</f>
        <v>41.1</v>
      </c>
      <c r="N82" s="60"/>
      <c r="O82" s="61" t="s">
        <v>112</v>
      </c>
      <c r="P82" s="62"/>
    </row>
    <row r="83" spans="2:16" ht="15.75">
      <c r="B83" s="64" t="s">
        <v>559</v>
      </c>
      <c r="C83" s="57" t="s">
        <v>109</v>
      </c>
      <c r="D83" s="58"/>
      <c r="E83" s="58"/>
      <c r="F83" s="58">
        <v>30</v>
      </c>
      <c r="G83" s="58"/>
      <c r="H83" s="58"/>
      <c r="I83" s="58"/>
      <c r="J83" s="58">
        <v>5.0999999999999996</v>
      </c>
      <c r="K83" s="58">
        <v>6</v>
      </c>
      <c r="L83" s="58"/>
      <c r="M83" s="59">
        <f>SUM(D83:L83)</f>
        <v>41.1</v>
      </c>
      <c r="N83" s="65"/>
      <c r="O83" s="66" t="s">
        <v>112</v>
      </c>
      <c r="P83" s="67"/>
    </row>
    <row r="84" spans="2:16" ht="15.75">
      <c r="B84" s="68" t="s">
        <v>493</v>
      </c>
      <c r="C84" s="92" t="s">
        <v>110</v>
      </c>
      <c r="D84" s="93"/>
      <c r="E84" s="93"/>
      <c r="F84" s="93">
        <v>30</v>
      </c>
      <c r="G84" s="93"/>
      <c r="H84" s="93"/>
      <c r="I84" s="93"/>
      <c r="J84" s="93">
        <v>5.0999999999999996</v>
      </c>
      <c r="K84" s="93">
        <v>6</v>
      </c>
      <c r="L84" s="93"/>
      <c r="M84" s="101">
        <f>SUM(D84:L84)</f>
        <v>41.1</v>
      </c>
      <c r="N84" s="69"/>
      <c r="O84" s="66" t="s">
        <v>112</v>
      </c>
      <c r="P84" s="70" t="s">
        <v>112</v>
      </c>
    </row>
    <row r="86" spans="2:16" ht="15.75">
      <c r="B86" s="56" t="s">
        <v>151</v>
      </c>
      <c r="C86" s="57" t="s">
        <v>108</v>
      </c>
      <c r="D86" s="58">
        <v>4</v>
      </c>
      <c r="E86" s="58"/>
      <c r="F86" s="58">
        <v>15</v>
      </c>
      <c r="G86" s="58"/>
      <c r="H86" s="58"/>
      <c r="I86" s="58"/>
      <c r="J86" s="58">
        <v>11.4</v>
      </c>
      <c r="K86" s="58"/>
      <c r="L86" s="58"/>
      <c r="M86" s="59">
        <f>SUM(D86:L86)</f>
        <v>30.4</v>
      </c>
      <c r="N86" s="60"/>
      <c r="O86" s="61" t="s">
        <v>112</v>
      </c>
      <c r="P86" s="62"/>
    </row>
    <row r="87" spans="2:16" ht="15.75">
      <c r="B87" s="64" t="s">
        <v>553</v>
      </c>
      <c r="C87" s="57" t="s">
        <v>109</v>
      </c>
      <c r="D87" s="58">
        <v>4</v>
      </c>
      <c r="E87" s="58"/>
      <c r="F87" s="58">
        <v>15</v>
      </c>
      <c r="G87" s="58"/>
      <c r="H87" s="58"/>
      <c r="I87" s="58"/>
      <c r="J87" s="58">
        <v>11.4</v>
      </c>
      <c r="K87" s="58"/>
      <c r="L87" s="58"/>
      <c r="M87" s="59">
        <f>SUM(D87:L87)</f>
        <v>30.4</v>
      </c>
      <c r="N87" s="65"/>
      <c r="O87" s="66" t="s">
        <v>112</v>
      </c>
      <c r="P87" s="67"/>
    </row>
    <row r="88" spans="2:16" ht="15.75">
      <c r="B88" s="68" t="s">
        <v>552</v>
      </c>
      <c r="C88" s="92" t="s">
        <v>110</v>
      </c>
      <c r="D88" s="93">
        <v>4</v>
      </c>
      <c r="E88" s="93"/>
      <c r="F88" s="93">
        <v>15</v>
      </c>
      <c r="G88" s="93"/>
      <c r="H88" s="93"/>
      <c r="I88" s="93"/>
      <c r="J88" s="93">
        <v>11.4</v>
      </c>
      <c r="K88" s="93"/>
      <c r="L88" s="93"/>
      <c r="M88" s="101">
        <f>SUM(D88:L88)</f>
        <v>30.4</v>
      </c>
      <c r="N88" s="69"/>
      <c r="O88" s="66" t="s">
        <v>112</v>
      </c>
      <c r="P88" s="70" t="s">
        <v>112</v>
      </c>
    </row>
  </sheetData>
  <sheetProtection password="CC2B" sheet="1" objects="1" scenarios="1"/>
  <mergeCells count="8">
    <mergeCell ref="B6:C6"/>
    <mergeCell ref="D6:M6"/>
    <mergeCell ref="B2:H2"/>
    <mergeCell ref="I2:N4"/>
    <mergeCell ref="B3:H3"/>
    <mergeCell ref="B4:H4"/>
    <mergeCell ref="B5:G5"/>
    <mergeCell ref="H5:P5"/>
  </mergeCells>
  <dataValidations count="3">
    <dataValidation type="decimal" allowBlank="1" showInputMessage="1" showErrorMessage="1" errorTitle="UYARI" error="Bu alan için 0-20 arası bir puan girebilirsiniz ve ondalık kısmı virgül ile ayrılmalıdır !" sqref="K66:L68 D66:D68 K70:L72 D70:D72 K86:L88 D74:D76 K74:L76 D78:D80 D82:D84 K78:L80 D42:D44 K42:L44 D38:D40 K38:L40 D34:D36 K34:L36 D30:D32 K30:L32 D26:D28 K26:L28 D22:D24 K22:L24 D18:D20 K18:L20 D14:D16 K14:L16 D10:D12 K10:L12 D62:D64 K62:L64 D58:D60 K58:L60 D54:D56 K54:L56 D50:D52 K50:L52 D46:D48 K46:L48 D86:D88 K82:L84">
      <formula1>0</formula1>
      <formula2>20</formula2>
    </dataValidation>
    <dataValidation type="decimal" allowBlank="1" showInputMessage="1" showErrorMessage="1" errorTitle="UYARI" error="Bu alan için 0-15 arası bir puan girebilirsiniz ve ondalık kısmı virgül ile ayrılmalıdır !" sqref="G82:H84 G66:H68 E66:E68 G70:H72 E70:E72 G74:H76 E74:E76 E86:E88 E78:E80 E82:E84 G22:H24 E42:E44 G42:H44 E38:E40 G38:H40 E34:E36 G34:H36 E30:E32 G30:H32 E26:E28 G26:H28 E22:E24 E18:E20 G18:H20 E14:E16 G14:H16 E10:E12 G10:H12 E62:E64 G62:H64 E58:E60 G58:H60 E54:E56 G54:H56 E50:E52 G50:H52 E46:E48 G46:H48 G86:H88 G78:H80">
      <formula1>0</formula1>
      <formula2>15</formula2>
    </dataValidation>
    <dataValidation type="decimal" allowBlank="1" showInputMessage="1" showErrorMessage="1" errorTitle="UYARI" error="Bu alan için 0-30 arası bir puan girebilirsiniz ve ondalık kısmı virgül ile ayrılmalıdır !" sqref="F82:F84 F66:F68 I66:J68 F70:F72 I70:J72 F74:F76 I86:J88 I74:J76 F78:F80 F22:F24 I22:J24 I42:J44 F42:F44 I38:J40 F38:F40 I34:J36 F34:F36 I30:J32 F30:F32 I26:J28 F26:F28 I18:J20 F18:F20 I14:J16 F14:F16 I10:J12 F10:F12 I62:J64 F62:F64 I58:J60 F58:F60 I54:J56 F54:F56 I50:J52 F50:F52 I46:J48 F46:F48 F86:F88 I78:J80 I82:J84">
      <formula1>0</formula1>
      <formula2>30</formula2>
    </dataValidation>
  </dataValidations>
  <pageMargins left="0.70866141732283472" right="0.70866141732283472" top="0.74803149606299213" bottom="0.74803149606299213" header="0.31496062992125984" footer="0.31496062992125984"/>
  <pageSetup paperSize="9" scale="9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Lütfen kutudan bir unvan seçimi yapınız...">
          <x14:formula1>
            <xm:f>unvan!$B$3:$B$10</xm:f>
          </x14:formula1>
          <xm:sqref>B10 B14 B18 B22 B26 B30 B34 B38 B42 B46 B50 B54 B58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32</vt:i4>
      </vt:variant>
    </vt:vector>
  </HeadingPairs>
  <TitlesOfParts>
    <vt:vector size="32" baseType="lpstr">
      <vt:lpstr>Anasayfa</vt:lpstr>
      <vt:lpstr>1.2</vt:lpstr>
      <vt:lpstr>1.3</vt:lpstr>
      <vt:lpstr>1.4</vt:lpstr>
      <vt:lpstr>1.5</vt:lpstr>
      <vt:lpstr>1.6</vt:lpstr>
      <vt:lpstr>1.7</vt:lpstr>
      <vt:lpstr>1.8</vt:lpstr>
      <vt:lpstr>1.9</vt:lpstr>
      <vt:lpstr>1.10</vt:lpstr>
      <vt:lpstr>1.11</vt:lpstr>
      <vt:lpstr>1.12</vt:lpstr>
      <vt:lpstr>1.13</vt:lpstr>
      <vt:lpstr>2.1</vt:lpstr>
      <vt:lpstr>2.2</vt:lpstr>
      <vt:lpstr>2.3</vt:lpstr>
      <vt:lpstr>2.4</vt:lpstr>
      <vt:lpstr>2.6</vt:lpstr>
      <vt:lpstr>3.1</vt:lpstr>
      <vt:lpstr>3.2</vt:lpstr>
      <vt:lpstr>3.3</vt:lpstr>
      <vt:lpstr>3.4</vt:lpstr>
      <vt:lpstr>3.6</vt:lpstr>
      <vt:lpstr>3.8</vt:lpstr>
      <vt:lpstr>3.9</vt:lpstr>
      <vt:lpstr>3.10</vt:lpstr>
      <vt:lpstr>3.11</vt:lpstr>
      <vt:lpstr>3.12</vt:lpstr>
      <vt:lpstr>4.1</vt:lpstr>
      <vt:lpstr>4.7</vt:lpstr>
      <vt:lpstr>4.8</vt:lpstr>
      <vt:lpstr>unvan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gRu</cp:lastModifiedBy>
  <cp:lastPrinted>2025-01-30T07:04:30Z</cp:lastPrinted>
  <dcterms:created xsi:type="dcterms:W3CDTF">2023-07-25T07:25:04Z</dcterms:created>
  <dcterms:modified xsi:type="dcterms:W3CDTF">2025-02-04T08:32:24Z</dcterms:modified>
</cp:coreProperties>
</file>